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codeName="DieseArbeitsmappe" autoCompressPictures="0"/>
  <mc:AlternateContent xmlns:mc="http://schemas.openxmlformats.org/markup-compatibility/2006">
    <mc:Choice Requires="x15">
      <x15ac:absPath xmlns:x15ac="http://schemas.microsoft.com/office/spreadsheetml/2010/11/ac" url="https://radsportverbandnrw.sharepoint.com/sites/Trainerteam/Freigegebene Dokumente/Trainerteam NRW/Trainingsunterlagen/Trainingstagebuch/"/>
    </mc:Choice>
  </mc:AlternateContent>
  <xr:revisionPtr revIDLastSave="0" documentId="8_{1DD33DA1-3849-6841-8BFB-00E829AB5056}" xr6:coauthVersionLast="47" xr6:coauthVersionMax="47" xr10:uidLastSave="{00000000-0000-0000-0000-000000000000}"/>
  <workbookProtection workbookAlgorithmName="SHA-512" workbookHashValue="HmZCDUbxzhBImH8D9eGRHdye/kO75LklNSITZXVPPHa6kGE8GUkbTHVkrlU6jPBIX01Qqfu2SXN+IYAZki+7+g==" workbookSaltValue="FqL4SiDCkZkAPm7+2A9wOQ==" workbookSpinCount="100000" lockStructure="1"/>
  <bookViews>
    <workbookView xWindow="0" yWindow="0" windowWidth="51200" windowHeight="21600" tabRatio="636" activeTab="1" xr2:uid="{00000000-000D-0000-FFFF-FFFF00000000}"/>
  </bookViews>
  <sheets>
    <sheet name="Anleitung" sheetId="7" r:id="rId1"/>
    <sheet name="&gt;&gt;&gt; Tag &lt;&lt;&lt;" sheetId="1" r:id="rId2"/>
    <sheet name="Woche" sheetId="2" r:id="rId3"/>
    <sheet name="Übersicht RAD" sheetId="4" r:id="rId4"/>
    <sheet name="Analyse Rad" sheetId="8" r:id="rId5"/>
    <sheet name="Übersicht aaA" sheetId="5" r:id="rId6"/>
    <sheet name="Gesamt" sheetId="6" r:id="rId7"/>
    <sheet name="Analyse Gesamt" sheetId="10" r:id="rId8"/>
  </sheets>
  <definedNames>
    <definedName name="_xlnm.Print_Titles" localSheetId="1">'&gt;&gt;&gt; Tag &lt;&lt;&lt;'!$2:$7</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2" i="1" l="1"/>
  <c r="J57" i="2"/>
  <c r="I57" i="2"/>
  <c r="K56" i="2"/>
  <c r="K57" i="2" s="1"/>
  <c r="P907" i="1"/>
  <c r="J56" i="2" s="1"/>
  <c r="U906" i="1"/>
  <c r="R56" i="2" s="1"/>
  <c r="R57" i="2" s="1"/>
  <c r="T906" i="1"/>
  <c r="Q56" i="2" s="1"/>
  <c r="Q57" i="2" s="1"/>
  <c r="S906" i="1"/>
  <c r="P56" i="2" s="1"/>
  <c r="P57" i="2" s="1"/>
  <c r="R906" i="1"/>
  <c r="O56" i="2" s="1"/>
  <c r="Q906" i="1"/>
  <c r="N56" i="2" s="1"/>
  <c r="P906" i="1"/>
  <c r="H906" i="1" s="1"/>
  <c r="M56" i="2" s="1"/>
  <c r="M57" i="2" s="1"/>
  <c r="O906" i="1"/>
  <c r="I56" i="2" s="1"/>
  <c r="N906" i="1"/>
  <c r="H56" i="2" s="1"/>
  <c r="M906" i="1"/>
  <c r="G56" i="2" s="1"/>
  <c r="L906" i="1"/>
  <c r="F56" i="2" s="1"/>
  <c r="K906" i="1"/>
  <c r="E56" i="2" s="1"/>
  <c r="J906" i="1"/>
  <c r="D56" i="2" s="1"/>
  <c r="I906" i="1"/>
  <c r="C56" i="2" s="1"/>
  <c r="H905" i="1"/>
  <c r="H903" i="1"/>
  <c r="H901" i="1"/>
  <c r="H899" i="1"/>
  <c r="H897" i="1"/>
  <c r="H895" i="1"/>
  <c r="H893" i="1"/>
  <c r="Q907" i="1" l="1"/>
  <c r="S56" i="2" s="1"/>
  <c r="H907" i="1"/>
  <c r="R566" i="1"/>
  <c r="T566" i="1"/>
  <c r="Q566" i="1"/>
  <c r="S566" i="1"/>
  <c r="U566" i="1"/>
  <c r="H557" i="1"/>
  <c r="H553" i="1"/>
  <c r="H555" i="1"/>
  <c r="H559" i="1"/>
  <c r="H563" i="1"/>
  <c r="H565" i="1"/>
  <c r="H561" i="1"/>
  <c r="P890" i="1"/>
  <c r="U889" i="1"/>
  <c r="T889" i="1"/>
  <c r="Q55" i="2" s="1"/>
  <c r="S889" i="1"/>
  <c r="R889" i="1"/>
  <c r="Q889" i="1"/>
  <c r="P889" i="1"/>
  <c r="O889" i="1"/>
  <c r="N889" i="1"/>
  <c r="M889" i="1"/>
  <c r="L889" i="1"/>
  <c r="F55" i="2" s="1"/>
  <c r="K889" i="1"/>
  <c r="J889" i="1"/>
  <c r="I889" i="1"/>
  <c r="H889" i="1"/>
  <c r="M55" i="2" s="1"/>
  <c r="H888" i="1"/>
  <c r="H886" i="1"/>
  <c r="H884" i="1"/>
  <c r="H882" i="1"/>
  <c r="H880" i="1"/>
  <c r="H878" i="1"/>
  <c r="H876" i="1"/>
  <c r="P873" i="1"/>
  <c r="J54" i="2" s="1"/>
  <c r="U872" i="1"/>
  <c r="T872" i="1"/>
  <c r="S872" i="1"/>
  <c r="R872" i="1"/>
  <c r="O54" i="2" s="1"/>
  <c r="Q872" i="1"/>
  <c r="P872" i="1"/>
  <c r="O872" i="1"/>
  <c r="N872" i="1"/>
  <c r="H54" i="2" s="1"/>
  <c r="M872" i="1"/>
  <c r="L872" i="1"/>
  <c r="K872" i="1"/>
  <c r="J872" i="1"/>
  <c r="D54" i="2" s="1"/>
  <c r="I872" i="1"/>
  <c r="H872" i="1"/>
  <c r="H871" i="1"/>
  <c r="H869" i="1"/>
  <c r="H867" i="1"/>
  <c r="H865" i="1"/>
  <c r="H863" i="1"/>
  <c r="H861" i="1"/>
  <c r="H859" i="1"/>
  <c r="P856" i="1"/>
  <c r="U855" i="1"/>
  <c r="T855" i="1"/>
  <c r="Q53" i="2" s="1"/>
  <c r="S855" i="1"/>
  <c r="R855" i="1"/>
  <c r="Q855" i="1"/>
  <c r="P855" i="1"/>
  <c r="K53" i="2" s="1"/>
  <c r="O855" i="1"/>
  <c r="N855" i="1"/>
  <c r="M855" i="1"/>
  <c r="L855" i="1"/>
  <c r="F53" i="2" s="1"/>
  <c r="K855" i="1"/>
  <c r="E53" i="2" s="1"/>
  <c r="E57" i="2" s="1"/>
  <c r="J855" i="1"/>
  <c r="I855" i="1"/>
  <c r="H855" i="1"/>
  <c r="M53" i="2" s="1"/>
  <c r="H854" i="1"/>
  <c r="H852" i="1"/>
  <c r="H850" i="1"/>
  <c r="H848" i="1"/>
  <c r="H846" i="1"/>
  <c r="H844" i="1"/>
  <c r="H842" i="1"/>
  <c r="P839" i="1"/>
  <c r="J52" i="2" s="1"/>
  <c r="U838" i="1"/>
  <c r="T838" i="1"/>
  <c r="S838" i="1"/>
  <c r="R838" i="1"/>
  <c r="O52" i="2" s="1"/>
  <c r="Q838" i="1"/>
  <c r="P838" i="1"/>
  <c r="O838" i="1"/>
  <c r="N838" i="1"/>
  <c r="H52" i="2" s="1"/>
  <c r="M838" i="1"/>
  <c r="L838" i="1"/>
  <c r="K838" i="1"/>
  <c r="J838" i="1"/>
  <c r="D52" i="2" s="1"/>
  <c r="I838" i="1"/>
  <c r="H838" i="1"/>
  <c r="H837" i="1"/>
  <c r="H835" i="1"/>
  <c r="H833" i="1"/>
  <c r="H831" i="1"/>
  <c r="H829" i="1"/>
  <c r="H827" i="1"/>
  <c r="H825" i="1"/>
  <c r="P822" i="1"/>
  <c r="U821" i="1"/>
  <c r="T821" i="1"/>
  <c r="Q51" i="2" s="1"/>
  <c r="S821" i="1"/>
  <c r="R821" i="1"/>
  <c r="Q821" i="1"/>
  <c r="P821" i="1"/>
  <c r="K51" i="2" s="1"/>
  <c r="O821" i="1"/>
  <c r="N821" i="1"/>
  <c r="M821" i="1"/>
  <c r="L821" i="1"/>
  <c r="F51" i="2" s="1"/>
  <c r="K821" i="1"/>
  <c r="J821" i="1"/>
  <c r="I821" i="1"/>
  <c r="H821" i="1"/>
  <c r="M51" i="2" s="1"/>
  <c r="H820" i="1"/>
  <c r="H818" i="1"/>
  <c r="H816" i="1"/>
  <c r="H814" i="1"/>
  <c r="H812" i="1"/>
  <c r="H810" i="1"/>
  <c r="H808" i="1"/>
  <c r="P805" i="1"/>
  <c r="J50" i="2" s="1"/>
  <c r="U804" i="1"/>
  <c r="T804" i="1"/>
  <c r="S804" i="1"/>
  <c r="R804" i="1"/>
  <c r="Q804" i="1"/>
  <c r="P804" i="1"/>
  <c r="O804" i="1"/>
  <c r="N804" i="1"/>
  <c r="H50" i="2" s="1"/>
  <c r="M804" i="1"/>
  <c r="L804" i="1"/>
  <c r="K804" i="1"/>
  <c r="J804" i="1"/>
  <c r="D50" i="2" s="1"/>
  <c r="I804" i="1"/>
  <c r="H804" i="1"/>
  <c r="H803" i="1"/>
  <c r="H801" i="1"/>
  <c r="H799" i="1"/>
  <c r="H797" i="1"/>
  <c r="H795" i="1"/>
  <c r="H793" i="1"/>
  <c r="H791" i="1"/>
  <c r="P788" i="1"/>
  <c r="U787" i="1"/>
  <c r="T787" i="1"/>
  <c r="Q49" i="2" s="1"/>
  <c r="S787" i="1"/>
  <c r="R787" i="1"/>
  <c r="Q787" i="1"/>
  <c r="P787" i="1"/>
  <c r="K49" i="2" s="1"/>
  <c r="O787" i="1"/>
  <c r="N787" i="1"/>
  <c r="M787" i="1"/>
  <c r="L787" i="1"/>
  <c r="F49" i="2" s="1"/>
  <c r="K787" i="1"/>
  <c r="J787" i="1"/>
  <c r="I787" i="1"/>
  <c r="H787" i="1"/>
  <c r="M49" i="2" s="1"/>
  <c r="H786" i="1"/>
  <c r="H784" i="1"/>
  <c r="H782" i="1"/>
  <c r="H780" i="1"/>
  <c r="H788" i="1" s="1"/>
  <c r="H778" i="1"/>
  <c r="H776" i="1"/>
  <c r="H774" i="1"/>
  <c r="P771" i="1"/>
  <c r="J48" i="2" s="1"/>
  <c r="U770" i="1"/>
  <c r="T770" i="1"/>
  <c r="S770" i="1"/>
  <c r="R770" i="1"/>
  <c r="O48" i="2" s="1"/>
  <c r="Q770" i="1"/>
  <c r="P770" i="1"/>
  <c r="O770" i="1"/>
  <c r="N770" i="1"/>
  <c r="H48" i="2" s="1"/>
  <c r="M770" i="1"/>
  <c r="L770" i="1"/>
  <c r="K770" i="1"/>
  <c r="J770" i="1"/>
  <c r="D48" i="2" s="1"/>
  <c r="I770" i="1"/>
  <c r="H770" i="1"/>
  <c r="H769" i="1"/>
  <c r="H767" i="1"/>
  <c r="H765" i="1"/>
  <c r="H763" i="1"/>
  <c r="H761" i="1"/>
  <c r="H759" i="1"/>
  <c r="H757" i="1"/>
  <c r="P754" i="1"/>
  <c r="U753" i="1"/>
  <c r="T753" i="1"/>
  <c r="Q47" i="2" s="1"/>
  <c r="S753" i="1"/>
  <c r="R753" i="1"/>
  <c r="Q753" i="1"/>
  <c r="P753" i="1"/>
  <c r="K47" i="2" s="1"/>
  <c r="O753" i="1"/>
  <c r="N753" i="1"/>
  <c r="M753" i="1"/>
  <c r="L753" i="1"/>
  <c r="F47" i="2" s="1"/>
  <c r="K753" i="1"/>
  <c r="J753" i="1"/>
  <c r="I753" i="1"/>
  <c r="H753" i="1"/>
  <c r="M47" i="2" s="1"/>
  <c r="H752" i="1"/>
  <c r="H750" i="1"/>
  <c r="H748" i="1"/>
  <c r="H746" i="1"/>
  <c r="H744" i="1"/>
  <c r="H742" i="1"/>
  <c r="H740" i="1"/>
  <c r="P737" i="1"/>
  <c r="J46" i="2" s="1"/>
  <c r="U736" i="1"/>
  <c r="T736" i="1"/>
  <c r="S736" i="1"/>
  <c r="R736" i="1"/>
  <c r="O46" i="2" s="1"/>
  <c r="Q736" i="1"/>
  <c r="P736" i="1"/>
  <c r="O736" i="1"/>
  <c r="N736" i="1"/>
  <c r="H46" i="2" s="1"/>
  <c r="M736" i="1"/>
  <c r="L736" i="1"/>
  <c r="K736" i="1"/>
  <c r="J736" i="1"/>
  <c r="D46" i="2" s="1"/>
  <c r="I736" i="1"/>
  <c r="H736" i="1"/>
  <c r="H735" i="1"/>
  <c r="H733" i="1"/>
  <c r="H731" i="1"/>
  <c r="H729" i="1"/>
  <c r="H727" i="1"/>
  <c r="H725" i="1"/>
  <c r="H723" i="1"/>
  <c r="P720" i="1"/>
  <c r="U719" i="1"/>
  <c r="T719" i="1"/>
  <c r="S719" i="1"/>
  <c r="R719" i="1"/>
  <c r="Q719" i="1"/>
  <c r="P719" i="1"/>
  <c r="K45" i="2" s="1"/>
  <c r="O719" i="1"/>
  <c r="N719" i="1"/>
  <c r="M719" i="1"/>
  <c r="L719" i="1"/>
  <c r="F45" i="2" s="1"/>
  <c r="K719" i="1"/>
  <c r="J719" i="1"/>
  <c r="I719" i="1"/>
  <c r="H719" i="1"/>
  <c r="M45" i="2" s="1"/>
  <c r="H718" i="1"/>
  <c r="H716" i="1"/>
  <c r="H714" i="1"/>
  <c r="H712" i="1"/>
  <c r="H710" i="1"/>
  <c r="H708" i="1"/>
  <c r="H706" i="1"/>
  <c r="P703" i="1"/>
  <c r="J44" i="2" s="1"/>
  <c r="U702" i="1"/>
  <c r="T702" i="1"/>
  <c r="S702" i="1"/>
  <c r="R702" i="1"/>
  <c r="O44" i="2" s="1"/>
  <c r="Q702" i="1"/>
  <c r="P702" i="1"/>
  <c r="O702" i="1"/>
  <c r="N702" i="1"/>
  <c r="H44" i="2" s="1"/>
  <c r="M702" i="1"/>
  <c r="L702" i="1"/>
  <c r="K702" i="1"/>
  <c r="J702" i="1"/>
  <c r="D44" i="2" s="1"/>
  <c r="I702" i="1"/>
  <c r="H702" i="1"/>
  <c r="H701" i="1"/>
  <c r="H699" i="1"/>
  <c r="H697" i="1"/>
  <c r="H695" i="1"/>
  <c r="H693" i="1"/>
  <c r="H691" i="1"/>
  <c r="H703" i="1" s="1"/>
  <c r="H689" i="1"/>
  <c r="P686" i="1"/>
  <c r="U685" i="1"/>
  <c r="T685" i="1"/>
  <c r="Q43" i="2" s="1"/>
  <c r="S685" i="1"/>
  <c r="R685" i="1"/>
  <c r="Q685" i="1"/>
  <c r="P685" i="1"/>
  <c r="K43" i="2" s="1"/>
  <c r="O685" i="1"/>
  <c r="N685" i="1"/>
  <c r="M685" i="1"/>
  <c r="L685" i="1"/>
  <c r="F43" i="2" s="1"/>
  <c r="K685" i="1"/>
  <c r="J685" i="1"/>
  <c r="I685" i="1"/>
  <c r="H685" i="1"/>
  <c r="M43" i="2" s="1"/>
  <c r="H684" i="1"/>
  <c r="H682" i="1"/>
  <c r="H680" i="1"/>
  <c r="H678" i="1"/>
  <c r="H686" i="1" s="1"/>
  <c r="L43" i="2" s="1"/>
  <c r="H676" i="1"/>
  <c r="H674" i="1"/>
  <c r="H672" i="1"/>
  <c r="P669" i="1"/>
  <c r="J42" i="2" s="1"/>
  <c r="U668" i="1"/>
  <c r="T668" i="1"/>
  <c r="S668" i="1"/>
  <c r="R668" i="1"/>
  <c r="O42" i="2" s="1"/>
  <c r="Q668" i="1"/>
  <c r="P668" i="1"/>
  <c r="H668" i="1" s="1"/>
  <c r="O668" i="1"/>
  <c r="N668" i="1"/>
  <c r="H42" i="2" s="1"/>
  <c r="M668" i="1"/>
  <c r="L668" i="1"/>
  <c r="K668" i="1"/>
  <c r="J668" i="1"/>
  <c r="D42" i="2" s="1"/>
  <c r="I668" i="1"/>
  <c r="H667" i="1"/>
  <c r="H665" i="1"/>
  <c r="H663" i="1"/>
  <c r="H661" i="1"/>
  <c r="H659" i="1"/>
  <c r="H657" i="1"/>
  <c r="H655" i="1"/>
  <c r="P652" i="1"/>
  <c r="U651" i="1"/>
  <c r="T651" i="1"/>
  <c r="Q41" i="2" s="1"/>
  <c r="S651" i="1"/>
  <c r="P41" i="2" s="1"/>
  <c r="R651" i="1"/>
  <c r="Q651" i="1"/>
  <c r="P651" i="1"/>
  <c r="O651" i="1"/>
  <c r="I41" i="2" s="1"/>
  <c r="N651" i="1"/>
  <c r="M651" i="1"/>
  <c r="L651" i="1"/>
  <c r="K651" i="1"/>
  <c r="E41" i="2" s="1"/>
  <c r="J651" i="1"/>
  <c r="I651" i="1"/>
  <c r="H651" i="1"/>
  <c r="M41" i="2" s="1"/>
  <c r="H650" i="1"/>
  <c r="H648" i="1"/>
  <c r="H646" i="1"/>
  <c r="H644" i="1"/>
  <c r="H642" i="1"/>
  <c r="H640" i="1"/>
  <c r="H638" i="1"/>
  <c r="P635" i="1"/>
  <c r="U634" i="1"/>
  <c r="R40" i="2" s="1"/>
  <c r="T634" i="1"/>
  <c r="S634" i="1"/>
  <c r="R634" i="1"/>
  <c r="Q634" i="1"/>
  <c r="P634" i="1"/>
  <c r="H634" i="1" s="1"/>
  <c r="O634" i="1"/>
  <c r="N634" i="1"/>
  <c r="M634" i="1"/>
  <c r="L634" i="1"/>
  <c r="K634" i="1"/>
  <c r="J634" i="1"/>
  <c r="I634" i="1"/>
  <c r="H633" i="1"/>
  <c r="H631" i="1"/>
  <c r="H629" i="1"/>
  <c r="H627" i="1"/>
  <c r="H625" i="1"/>
  <c r="H623" i="1"/>
  <c r="H621" i="1"/>
  <c r="P618" i="1"/>
  <c r="U617" i="1"/>
  <c r="T617" i="1"/>
  <c r="S617" i="1"/>
  <c r="R617" i="1"/>
  <c r="Q617" i="1"/>
  <c r="P617" i="1"/>
  <c r="O617" i="1"/>
  <c r="N617" i="1"/>
  <c r="M617" i="1"/>
  <c r="L617" i="1"/>
  <c r="K617" i="1"/>
  <c r="J617" i="1"/>
  <c r="I617" i="1"/>
  <c r="H617" i="1"/>
  <c r="H616" i="1"/>
  <c r="H614" i="1"/>
  <c r="H612" i="1"/>
  <c r="H610" i="1"/>
  <c r="H608" i="1"/>
  <c r="H606" i="1"/>
  <c r="H604" i="1"/>
  <c r="P601" i="1"/>
  <c r="U600" i="1"/>
  <c r="T600" i="1"/>
  <c r="Q38" i="2" s="1"/>
  <c r="S600" i="1"/>
  <c r="R600" i="1"/>
  <c r="Q600" i="1"/>
  <c r="P600" i="1"/>
  <c r="H600" i="1" s="1"/>
  <c r="M38" i="2" s="1"/>
  <c r="O600" i="1"/>
  <c r="N600" i="1"/>
  <c r="M600" i="1"/>
  <c r="L600" i="1"/>
  <c r="K600" i="1"/>
  <c r="J600" i="1"/>
  <c r="I600" i="1"/>
  <c r="H599" i="1"/>
  <c r="H597" i="1"/>
  <c r="H595" i="1"/>
  <c r="H593" i="1"/>
  <c r="H591" i="1"/>
  <c r="H589" i="1"/>
  <c r="H587" i="1"/>
  <c r="P584" i="1"/>
  <c r="J37" i="2" s="1"/>
  <c r="U583" i="1"/>
  <c r="T583" i="1"/>
  <c r="S583" i="1"/>
  <c r="R583" i="1"/>
  <c r="O37" i="2" s="1"/>
  <c r="Q583" i="1"/>
  <c r="P583" i="1"/>
  <c r="H583" i="1" s="1"/>
  <c r="M37" i="2" s="1"/>
  <c r="O583" i="1"/>
  <c r="N583" i="1"/>
  <c r="M583" i="1"/>
  <c r="G37" i="2" s="1"/>
  <c r="L583" i="1"/>
  <c r="K583" i="1"/>
  <c r="J583" i="1"/>
  <c r="I583" i="1"/>
  <c r="C37" i="2" s="1"/>
  <c r="H582" i="1"/>
  <c r="H580" i="1"/>
  <c r="H578" i="1"/>
  <c r="H576" i="1"/>
  <c r="H574" i="1"/>
  <c r="H572" i="1"/>
  <c r="H570" i="1"/>
  <c r="P567" i="1"/>
  <c r="J36" i="2" s="1"/>
  <c r="P566" i="1"/>
  <c r="H566" i="1" s="1"/>
  <c r="O566" i="1"/>
  <c r="N566" i="1"/>
  <c r="M566" i="1"/>
  <c r="G36" i="2" s="1"/>
  <c r="L566" i="1"/>
  <c r="K566" i="1"/>
  <c r="J566" i="1"/>
  <c r="I566" i="1"/>
  <c r="C36" i="2" s="1"/>
  <c r="P550" i="1"/>
  <c r="U549" i="1"/>
  <c r="T549" i="1"/>
  <c r="S549" i="1"/>
  <c r="P35" i="2" s="1"/>
  <c r="R549" i="1"/>
  <c r="Q549" i="1"/>
  <c r="P549" i="1"/>
  <c r="O549" i="1"/>
  <c r="I35" i="2" s="1"/>
  <c r="N549" i="1"/>
  <c r="M549" i="1"/>
  <c r="L549" i="1"/>
  <c r="K549" i="1"/>
  <c r="E35" i="2" s="1"/>
  <c r="J549" i="1"/>
  <c r="I549" i="1"/>
  <c r="H549" i="1"/>
  <c r="H548" i="1"/>
  <c r="H546" i="1"/>
  <c r="H544" i="1"/>
  <c r="H542" i="1"/>
  <c r="H540" i="1"/>
  <c r="H538" i="1"/>
  <c r="H536" i="1"/>
  <c r="P533" i="1"/>
  <c r="U532" i="1"/>
  <c r="R34" i="2" s="1"/>
  <c r="T532" i="1"/>
  <c r="S532" i="1"/>
  <c r="R532" i="1"/>
  <c r="Q532" i="1"/>
  <c r="N34" i="2" s="1"/>
  <c r="P532" i="1"/>
  <c r="H532" i="1"/>
  <c r="O532" i="1"/>
  <c r="N532" i="1"/>
  <c r="H34" i="2" s="1"/>
  <c r="M532" i="1"/>
  <c r="L532" i="1"/>
  <c r="K532" i="1"/>
  <c r="J532" i="1"/>
  <c r="D34" i="2" s="1"/>
  <c r="I532" i="1"/>
  <c r="H531" i="1"/>
  <c r="H529" i="1"/>
  <c r="H527" i="1"/>
  <c r="H525" i="1"/>
  <c r="H523" i="1"/>
  <c r="H521" i="1"/>
  <c r="H519" i="1"/>
  <c r="P516" i="1"/>
  <c r="U515" i="1"/>
  <c r="T515" i="1"/>
  <c r="S515" i="1"/>
  <c r="P33" i="2" s="1"/>
  <c r="R515" i="1"/>
  <c r="Q515" i="1"/>
  <c r="P515" i="1"/>
  <c r="O515" i="1"/>
  <c r="I33" i="2" s="1"/>
  <c r="N515" i="1"/>
  <c r="M515" i="1"/>
  <c r="L515" i="1"/>
  <c r="K515" i="1"/>
  <c r="E33" i="2" s="1"/>
  <c r="J515" i="1"/>
  <c r="I515" i="1"/>
  <c r="H515" i="1"/>
  <c r="H514" i="1"/>
  <c r="H512" i="1"/>
  <c r="H510" i="1"/>
  <c r="H508" i="1"/>
  <c r="H506" i="1"/>
  <c r="H504" i="1"/>
  <c r="H502" i="1"/>
  <c r="P499" i="1"/>
  <c r="U498" i="1"/>
  <c r="R32" i="2" s="1"/>
  <c r="T498" i="1"/>
  <c r="S498" i="1"/>
  <c r="R498" i="1"/>
  <c r="Q498" i="1"/>
  <c r="N32" i="2" s="1"/>
  <c r="P498" i="1"/>
  <c r="H498" i="1"/>
  <c r="O498" i="1"/>
  <c r="N498" i="1"/>
  <c r="H32" i="2" s="1"/>
  <c r="M498" i="1"/>
  <c r="L498" i="1"/>
  <c r="K498" i="1"/>
  <c r="J498" i="1"/>
  <c r="D32" i="2" s="1"/>
  <c r="I498" i="1"/>
  <c r="H497" i="1"/>
  <c r="H495" i="1"/>
  <c r="H493" i="1"/>
  <c r="H491" i="1"/>
  <c r="H489" i="1"/>
  <c r="H487" i="1"/>
  <c r="H485" i="1"/>
  <c r="H499" i="1" s="1"/>
  <c r="P482" i="1"/>
  <c r="U481" i="1"/>
  <c r="T481" i="1"/>
  <c r="S481" i="1"/>
  <c r="P31" i="2" s="1"/>
  <c r="R481" i="1"/>
  <c r="Q481" i="1"/>
  <c r="P481" i="1"/>
  <c r="O481" i="1"/>
  <c r="I31" i="2" s="1"/>
  <c r="N481" i="1"/>
  <c r="M481" i="1"/>
  <c r="L481" i="1"/>
  <c r="K481" i="1"/>
  <c r="E31" i="2" s="1"/>
  <c r="J481" i="1"/>
  <c r="I481" i="1"/>
  <c r="H481" i="1"/>
  <c r="H480" i="1"/>
  <c r="H478" i="1"/>
  <c r="H476" i="1"/>
  <c r="H474" i="1"/>
  <c r="H472" i="1"/>
  <c r="H482" i="1" s="1"/>
  <c r="H470" i="1"/>
  <c r="H468" i="1"/>
  <c r="P465" i="1"/>
  <c r="U464" i="1"/>
  <c r="R30" i="2" s="1"/>
  <c r="T464" i="1"/>
  <c r="S464" i="1"/>
  <c r="R464" i="1"/>
  <c r="Q464" i="1"/>
  <c r="N30" i="2" s="1"/>
  <c r="P464" i="1"/>
  <c r="H464" i="1"/>
  <c r="O464" i="1"/>
  <c r="N464" i="1"/>
  <c r="M464" i="1"/>
  <c r="L464" i="1"/>
  <c r="K464" i="1"/>
  <c r="J464" i="1"/>
  <c r="I464" i="1"/>
  <c r="H463" i="1"/>
  <c r="H461" i="1"/>
  <c r="H459" i="1"/>
  <c r="H457" i="1"/>
  <c r="H455" i="1"/>
  <c r="H453" i="1"/>
  <c r="H451" i="1"/>
  <c r="P448" i="1"/>
  <c r="U447" i="1"/>
  <c r="T447" i="1"/>
  <c r="S447" i="1"/>
  <c r="P29" i="2" s="1"/>
  <c r="R447" i="1"/>
  <c r="Q447" i="1"/>
  <c r="P447" i="1"/>
  <c r="H447" i="1" s="1"/>
  <c r="O447" i="1"/>
  <c r="I29" i="2" s="1"/>
  <c r="N447" i="1"/>
  <c r="M447" i="1"/>
  <c r="L447" i="1"/>
  <c r="K447" i="1"/>
  <c r="E29" i="2" s="1"/>
  <c r="J447" i="1"/>
  <c r="I447" i="1"/>
  <c r="H446" i="1"/>
  <c r="H444" i="1"/>
  <c r="H442" i="1"/>
  <c r="H440" i="1"/>
  <c r="H438" i="1"/>
  <c r="H436" i="1"/>
  <c r="H434" i="1"/>
  <c r="P431" i="1"/>
  <c r="U430" i="1"/>
  <c r="T430" i="1"/>
  <c r="Q28" i="2" s="1"/>
  <c r="S430" i="1"/>
  <c r="R430" i="1"/>
  <c r="Q430" i="1"/>
  <c r="P430" i="1"/>
  <c r="O430" i="1"/>
  <c r="N430" i="1"/>
  <c r="M430" i="1"/>
  <c r="G28" i="2" s="1"/>
  <c r="L430" i="1"/>
  <c r="K430" i="1"/>
  <c r="J430" i="1"/>
  <c r="I430" i="1"/>
  <c r="C28" i="2" s="1"/>
  <c r="H429" i="1"/>
  <c r="H427" i="1"/>
  <c r="H425" i="1"/>
  <c r="H423" i="1"/>
  <c r="H421" i="1"/>
  <c r="H419" i="1"/>
  <c r="H417" i="1"/>
  <c r="P414" i="1"/>
  <c r="J27" i="2" s="1"/>
  <c r="U413" i="1"/>
  <c r="R27" i="2" s="1"/>
  <c r="T413" i="1"/>
  <c r="S413" i="1"/>
  <c r="R413" i="1"/>
  <c r="Q413" i="1"/>
  <c r="P413" i="1"/>
  <c r="O413" i="1"/>
  <c r="N413" i="1"/>
  <c r="H27" i="2" s="1"/>
  <c r="M413" i="1"/>
  <c r="L413" i="1"/>
  <c r="K413" i="1"/>
  <c r="J413" i="1"/>
  <c r="D27" i="2" s="1"/>
  <c r="I413" i="1"/>
  <c r="H413" i="1"/>
  <c r="H412" i="1"/>
  <c r="H410" i="1"/>
  <c r="H408" i="1"/>
  <c r="H406" i="1"/>
  <c r="H404" i="1"/>
  <c r="H402" i="1"/>
  <c r="H400" i="1"/>
  <c r="P397" i="1"/>
  <c r="U396" i="1"/>
  <c r="T396" i="1"/>
  <c r="Q26" i="2" s="1"/>
  <c r="S396" i="1"/>
  <c r="R396" i="1"/>
  <c r="Q396" i="1"/>
  <c r="P396" i="1"/>
  <c r="O396" i="1"/>
  <c r="I26" i="2" s="1"/>
  <c r="N396" i="1"/>
  <c r="M396" i="1"/>
  <c r="L396" i="1"/>
  <c r="K396" i="1"/>
  <c r="E26" i="2" s="1"/>
  <c r="J396" i="1"/>
  <c r="I396" i="1"/>
  <c r="H395" i="1"/>
  <c r="H393" i="1"/>
  <c r="H391" i="1"/>
  <c r="H389" i="1"/>
  <c r="H383" i="1"/>
  <c r="H385" i="1"/>
  <c r="H387" i="1"/>
  <c r="P380" i="1"/>
  <c r="U379" i="1"/>
  <c r="T379" i="1"/>
  <c r="Q25" i="2" s="1"/>
  <c r="S379" i="1"/>
  <c r="R379" i="1"/>
  <c r="Q379" i="1"/>
  <c r="P379" i="1"/>
  <c r="K25" i="2" s="1"/>
  <c r="O379" i="1"/>
  <c r="N379" i="1"/>
  <c r="M379" i="1"/>
  <c r="G25" i="2" s="1"/>
  <c r="L379" i="1"/>
  <c r="F25" i="2" s="1"/>
  <c r="K379" i="1"/>
  <c r="J379" i="1"/>
  <c r="I379" i="1"/>
  <c r="C25" i="2" s="1"/>
  <c r="H379" i="1"/>
  <c r="M25" i="2" s="1"/>
  <c r="H378" i="1"/>
  <c r="H376" i="1"/>
  <c r="H374" i="1"/>
  <c r="H372" i="1"/>
  <c r="H370" i="1"/>
  <c r="H368" i="1"/>
  <c r="H366" i="1"/>
  <c r="P363" i="1"/>
  <c r="J24" i="2" s="1"/>
  <c r="U362" i="1"/>
  <c r="T362" i="1"/>
  <c r="S362" i="1"/>
  <c r="R362" i="1"/>
  <c r="O24" i="2" s="1"/>
  <c r="Q362" i="1"/>
  <c r="P362" i="1"/>
  <c r="H362" i="1" s="1"/>
  <c r="O362" i="1"/>
  <c r="I24" i="2" s="1"/>
  <c r="N362" i="1"/>
  <c r="M362" i="1"/>
  <c r="L362" i="1"/>
  <c r="K362" i="1"/>
  <c r="E24" i="2" s="1"/>
  <c r="J362" i="1"/>
  <c r="I362" i="1"/>
  <c r="H361" i="1"/>
  <c r="H359" i="1"/>
  <c r="H357" i="1"/>
  <c r="H355" i="1"/>
  <c r="H353" i="1"/>
  <c r="H351" i="1"/>
  <c r="H349" i="1"/>
  <c r="P346" i="1"/>
  <c r="U345" i="1"/>
  <c r="T345" i="1"/>
  <c r="Q23" i="2" s="1"/>
  <c r="S345" i="1"/>
  <c r="R345" i="1"/>
  <c r="Q345" i="1"/>
  <c r="P345" i="1"/>
  <c r="K23" i="2" s="1"/>
  <c r="O345" i="1"/>
  <c r="N345" i="1"/>
  <c r="M345" i="1"/>
  <c r="L345" i="1"/>
  <c r="F23" i="2" s="1"/>
  <c r="K345" i="1"/>
  <c r="J345" i="1"/>
  <c r="I345" i="1"/>
  <c r="H345" i="1"/>
  <c r="M23" i="2" s="1"/>
  <c r="H344" i="1"/>
  <c r="H342" i="1"/>
  <c r="H340" i="1"/>
  <c r="H338" i="1"/>
  <c r="H336" i="1"/>
  <c r="H334" i="1"/>
  <c r="H332" i="1"/>
  <c r="P329" i="1"/>
  <c r="J22" i="2" s="1"/>
  <c r="U328" i="1"/>
  <c r="T328" i="1"/>
  <c r="S328" i="1"/>
  <c r="R328" i="1"/>
  <c r="O22" i="2" s="1"/>
  <c r="Q328" i="1"/>
  <c r="P328" i="1"/>
  <c r="H328" i="1" s="1"/>
  <c r="O328" i="1"/>
  <c r="N328" i="1"/>
  <c r="M328" i="1"/>
  <c r="G22" i="2" s="1"/>
  <c r="L328" i="1"/>
  <c r="K328" i="1"/>
  <c r="J328" i="1"/>
  <c r="I328" i="1"/>
  <c r="C22" i="2" s="1"/>
  <c r="H327" i="1"/>
  <c r="H325" i="1"/>
  <c r="H323" i="1"/>
  <c r="H321" i="1"/>
  <c r="H319" i="1"/>
  <c r="H317" i="1"/>
  <c r="H315" i="1"/>
  <c r="P312" i="1"/>
  <c r="J21" i="2" s="1"/>
  <c r="U311" i="1"/>
  <c r="T311" i="1"/>
  <c r="S311" i="1"/>
  <c r="P21" i="2" s="1"/>
  <c r="R311" i="1"/>
  <c r="O21" i="2" s="1"/>
  <c r="Q311" i="1"/>
  <c r="P311" i="1"/>
  <c r="H311" i="1" s="1"/>
  <c r="O311" i="1"/>
  <c r="N311" i="1"/>
  <c r="M311" i="1"/>
  <c r="L311" i="1"/>
  <c r="K311" i="1"/>
  <c r="J311" i="1"/>
  <c r="I311" i="1"/>
  <c r="H310" i="1"/>
  <c r="H308" i="1"/>
  <c r="H306" i="1"/>
  <c r="H304" i="1"/>
  <c r="H302" i="1"/>
  <c r="H300" i="1"/>
  <c r="H298" i="1"/>
  <c r="P295" i="1"/>
  <c r="U294" i="1"/>
  <c r="T294" i="1"/>
  <c r="Q20" i="2" s="1"/>
  <c r="S294" i="1"/>
  <c r="Q295" i="1" s="1"/>
  <c r="S20" i="2" s="1"/>
  <c r="R294" i="1"/>
  <c r="Q294" i="1"/>
  <c r="P294" i="1"/>
  <c r="O294" i="1"/>
  <c r="I20" i="2" s="1"/>
  <c r="N294" i="1"/>
  <c r="M294" i="1"/>
  <c r="L294" i="1"/>
  <c r="K294" i="1"/>
  <c r="E20" i="2" s="1"/>
  <c r="J294" i="1"/>
  <c r="I294" i="1"/>
  <c r="H293" i="1"/>
  <c r="H291" i="1"/>
  <c r="H289" i="1"/>
  <c r="H287" i="1"/>
  <c r="H285" i="1"/>
  <c r="H283" i="1"/>
  <c r="H281" i="1"/>
  <c r="P278" i="1"/>
  <c r="U277" i="1"/>
  <c r="T277" i="1"/>
  <c r="Q19" i="2" s="1"/>
  <c r="S277" i="1"/>
  <c r="R277" i="1"/>
  <c r="Q277" i="1"/>
  <c r="P277" i="1"/>
  <c r="K19" i="2" s="1"/>
  <c r="O277" i="1"/>
  <c r="N277" i="1"/>
  <c r="M277" i="1"/>
  <c r="G19" i="2" s="1"/>
  <c r="L277" i="1"/>
  <c r="K277" i="1"/>
  <c r="J277" i="1"/>
  <c r="I277" i="1"/>
  <c r="C19" i="2" s="1"/>
  <c r="H276" i="1"/>
  <c r="H274" i="1"/>
  <c r="H272" i="1"/>
  <c r="H270" i="1"/>
  <c r="H268" i="1"/>
  <c r="H266" i="1"/>
  <c r="H264" i="1"/>
  <c r="P261" i="1"/>
  <c r="J18" i="2" s="1"/>
  <c r="U260" i="1"/>
  <c r="T260" i="1"/>
  <c r="S260" i="1"/>
  <c r="R260" i="1"/>
  <c r="O18" i="2" s="1"/>
  <c r="Q260" i="1"/>
  <c r="N18" i="2" s="1"/>
  <c r="P260" i="1"/>
  <c r="H260" i="1" s="1"/>
  <c r="O260" i="1"/>
  <c r="I18" i="2" s="1"/>
  <c r="N260" i="1"/>
  <c r="H18" i="2" s="1"/>
  <c r="M260" i="1"/>
  <c r="L260" i="1"/>
  <c r="K260" i="1"/>
  <c r="J260" i="1"/>
  <c r="D18" i="2" s="1"/>
  <c r="I260" i="1"/>
  <c r="C18" i="2" s="1"/>
  <c r="H259" i="1"/>
  <c r="H257" i="1"/>
  <c r="H255" i="1"/>
  <c r="H253" i="1"/>
  <c r="H251" i="1"/>
  <c r="H249" i="1"/>
  <c r="H247" i="1"/>
  <c r="P244" i="1"/>
  <c r="U243" i="1"/>
  <c r="T243" i="1"/>
  <c r="Q17" i="2" s="1"/>
  <c r="S243" i="1"/>
  <c r="P17" i="2" s="1"/>
  <c r="R243" i="1"/>
  <c r="O17" i="2" s="1"/>
  <c r="Q243" i="1"/>
  <c r="P243" i="1"/>
  <c r="K17" i="2" s="1"/>
  <c r="O243" i="1"/>
  <c r="I17" i="2" s="1"/>
  <c r="N243" i="1"/>
  <c r="M243" i="1"/>
  <c r="L243" i="1"/>
  <c r="F17" i="2" s="1"/>
  <c r="K243" i="1"/>
  <c r="E17" i="2" s="1"/>
  <c r="J243" i="1"/>
  <c r="D17" i="2" s="1"/>
  <c r="I243" i="1"/>
  <c r="H243" i="1"/>
  <c r="H242" i="1"/>
  <c r="H240" i="1"/>
  <c r="H238" i="1"/>
  <c r="H236" i="1"/>
  <c r="H234" i="1"/>
  <c r="H232" i="1"/>
  <c r="H230" i="1"/>
  <c r="P227" i="1"/>
  <c r="J16" i="2" s="1"/>
  <c r="U226" i="1"/>
  <c r="T226" i="1"/>
  <c r="Q16" i="2" s="1"/>
  <c r="S226" i="1"/>
  <c r="R226" i="1"/>
  <c r="O16" i="2" s="1"/>
  <c r="Q226" i="1"/>
  <c r="P226" i="1"/>
  <c r="H226" i="1" s="1"/>
  <c r="M16" i="2" s="1"/>
  <c r="O226" i="1"/>
  <c r="N226" i="1"/>
  <c r="H16" i="2" s="1"/>
  <c r="M226" i="1"/>
  <c r="G16" i="2" s="1"/>
  <c r="L226" i="1"/>
  <c r="F16" i="2" s="1"/>
  <c r="K226" i="1"/>
  <c r="J226" i="1"/>
  <c r="D16" i="2" s="1"/>
  <c r="I226" i="1"/>
  <c r="C16" i="2" s="1"/>
  <c r="H225" i="1"/>
  <c r="H223" i="1"/>
  <c r="H221" i="1"/>
  <c r="H219" i="1"/>
  <c r="H217" i="1"/>
  <c r="H215" i="1"/>
  <c r="H213" i="1"/>
  <c r="P210" i="1"/>
  <c r="J15" i="2" s="1"/>
  <c r="U209" i="1"/>
  <c r="T209" i="1"/>
  <c r="S209" i="1"/>
  <c r="R209" i="1"/>
  <c r="O15" i="2" s="1"/>
  <c r="Q209" i="1"/>
  <c r="P209" i="1"/>
  <c r="O209" i="1"/>
  <c r="I15" i="2" s="1"/>
  <c r="N209" i="1"/>
  <c r="H15" i="2" s="1"/>
  <c r="M209" i="1"/>
  <c r="L209" i="1"/>
  <c r="K209" i="1"/>
  <c r="E15" i="2" s="1"/>
  <c r="J209" i="1"/>
  <c r="D15" i="2" s="1"/>
  <c r="I209" i="1"/>
  <c r="C15" i="2" s="1"/>
  <c r="H209" i="1"/>
  <c r="H208" i="1"/>
  <c r="H206" i="1"/>
  <c r="H204" i="1"/>
  <c r="H202" i="1"/>
  <c r="H200" i="1"/>
  <c r="H198" i="1"/>
  <c r="H196" i="1"/>
  <c r="P193" i="1"/>
  <c r="U192" i="1"/>
  <c r="T192" i="1"/>
  <c r="Q14" i="2" s="1"/>
  <c r="S192" i="1"/>
  <c r="P14" i="2" s="1"/>
  <c r="R192" i="1"/>
  <c r="Q192" i="1"/>
  <c r="P192" i="1"/>
  <c r="O192" i="1"/>
  <c r="N192" i="1"/>
  <c r="M192" i="1"/>
  <c r="L192" i="1"/>
  <c r="F14" i="2" s="1"/>
  <c r="K192" i="1"/>
  <c r="J192" i="1"/>
  <c r="I192" i="1"/>
  <c r="H191" i="1"/>
  <c r="H189" i="1"/>
  <c r="H187" i="1"/>
  <c r="H185" i="1"/>
  <c r="H183" i="1"/>
  <c r="H181" i="1"/>
  <c r="H179" i="1"/>
  <c r="P176" i="1"/>
  <c r="U175" i="1"/>
  <c r="T175" i="1"/>
  <c r="S175" i="1"/>
  <c r="R175" i="1"/>
  <c r="Q175" i="1"/>
  <c r="Q176" i="1" s="1"/>
  <c r="S13" i="2" s="1"/>
  <c r="P175" i="1"/>
  <c r="H175" i="1" s="1"/>
  <c r="M13" i="2" s="1"/>
  <c r="O175" i="1"/>
  <c r="N175" i="1"/>
  <c r="H13" i="2" s="1"/>
  <c r="M175" i="1"/>
  <c r="G13" i="2" s="1"/>
  <c r="L175" i="1"/>
  <c r="K175" i="1"/>
  <c r="J175" i="1"/>
  <c r="D13" i="2" s="1"/>
  <c r="I175" i="1"/>
  <c r="H174" i="1"/>
  <c r="H172" i="1"/>
  <c r="H170" i="1"/>
  <c r="H168" i="1"/>
  <c r="H166" i="1"/>
  <c r="H164" i="1"/>
  <c r="H162" i="1"/>
  <c r="P159" i="1"/>
  <c r="J12" i="2" s="1"/>
  <c r="U158" i="1"/>
  <c r="T158" i="1"/>
  <c r="S158" i="1"/>
  <c r="P12" i="2" s="1"/>
  <c r="R158" i="1"/>
  <c r="Q158" i="1"/>
  <c r="P158" i="1"/>
  <c r="H158" i="1" s="1"/>
  <c r="M12" i="2" s="1"/>
  <c r="O158" i="1"/>
  <c r="I12" i="2" s="1"/>
  <c r="N158" i="1"/>
  <c r="M158" i="1"/>
  <c r="L158" i="1"/>
  <c r="K158" i="1"/>
  <c r="E12" i="2" s="1"/>
  <c r="J158" i="1"/>
  <c r="D12" i="2" s="1"/>
  <c r="I158" i="1"/>
  <c r="H157" i="1"/>
  <c r="H155" i="1"/>
  <c r="H153" i="1"/>
  <c r="H151" i="1"/>
  <c r="H149" i="1"/>
  <c r="H147" i="1"/>
  <c r="H145" i="1"/>
  <c r="P142" i="1"/>
  <c r="U141" i="1"/>
  <c r="T141" i="1"/>
  <c r="Q11" i="2" s="1"/>
  <c r="S141" i="1"/>
  <c r="R141" i="1"/>
  <c r="Q141" i="1"/>
  <c r="P141" i="1"/>
  <c r="K11" i="2" s="1"/>
  <c r="O141" i="1"/>
  <c r="I11" i="2" s="1"/>
  <c r="N141" i="1"/>
  <c r="M141" i="1"/>
  <c r="L141" i="1"/>
  <c r="F11" i="2" s="1"/>
  <c r="K141" i="1"/>
  <c r="J141" i="1"/>
  <c r="I141" i="1"/>
  <c r="H141" i="1"/>
  <c r="M11" i="2" s="1"/>
  <c r="H140" i="1"/>
  <c r="H138" i="1"/>
  <c r="H136" i="1"/>
  <c r="H134" i="1"/>
  <c r="H132" i="1"/>
  <c r="H130" i="1"/>
  <c r="H128" i="1"/>
  <c r="P125" i="1"/>
  <c r="J10" i="2" s="1"/>
  <c r="U124" i="1"/>
  <c r="T124" i="1"/>
  <c r="S124" i="1"/>
  <c r="R124" i="1"/>
  <c r="O10" i="2" s="1"/>
  <c r="Q124" i="1"/>
  <c r="N10" i="2" s="1"/>
  <c r="P124" i="1"/>
  <c r="H124" i="1" s="1"/>
  <c r="O124" i="1"/>
  <c r="N124" i="1"/>
  <c r="H10" i="2" s="1"/>
  <c r="M124" i="1"/>
  <c r="G10" i="2" s="1"/>
  <c r="L124" i="1"/>
  <c r="K124" i="1"/>
  <c r="J124" i="1"/>
  <c r="D10" i="2" s="1"/>
  <c r="I124" i="1"/>
  <c r="C10" i="2" s="1"/>
  <c r="H123" i="1"/>
  <c r="H121" i="1"/>
  <c r="H119" i="1"/>
  <c r="H117" i="1"/>
  <c r="H115" i="1"/>
  <c r="H113" i="1"/>
  <c r="H111" i="1"/>
  <c r="H125" i="1" s="1"/>
  <c r="L10" i="2" s="1"/>
  <c r="P108" i="1"/>
  <c r="U107" i="1"/>
  <c r="T107" i="1"/>
  <c r="S107" i="1"/>
  <c r="R107" i="1"/>
  <c r="Q107" i="1"/>
  <c r="P107" i="1"/>
  <c r="O107" i="1"/>
  <c r="I9" i="2" s="1"/>
  <c r="N107" i="1"/>
  <c r="H9" i="2" s="1"/>
  <c r="M107" i="1"/>
  <c r="L107" i="1"/>
  <c r="K107" i="1"/>
  <c r="E9" i="2" s="1"/>
  <c r="J107" i="1"/>
  <c r="D9" i="2" s="1"/>
  <c r="I107" i="1"/>
  <c r="H107" i="1"/>
  <c r="H106" i="1"/>
  <c r="H104" i="1"/>
  <c r="H102" i="1"/>
  <c r="H100" i="1"/>
  <c r="H98" i="1"/>
  <c r="H108" i="1" s="1"/>
  <c r="H96" i="1"/>
  <c r="H94" i="1"/>
  <c r="P91" i="1"/>
  <c r="U90" i="1"/>
  <c r="R8" i="2" s="1"/>
  <c r="T90" i="1"/>
  <c r="Q8" i="2" s="1"/>
  <c r="S90" i="1"/>
  <c r="R90" i="1"/>
  <c r="Q90" i="1"/>
  <c r="P90" i="1"/>
  <c r="H90" i="1" s="1"/>
  <c r="M8" i="2" s="1"/>
  <c r="O90" i="1"/>
  <c r="N90" i="1"/>
  <c r="H8" i="2" s="1"/>
  <c r="M90" i="1"/>
  <c r="G8" i="2" s="1"/>
  <c r="L90" i="1"/>
  <c r="F8" i="2" s="1"/>
  <c r="K90" i="1"/>
  <c r="J90" i="1"/>
  <c r="D8" i="2" s="1"/>
  <c r="I90" i="1"/>
  <c r="C8" i="2" s="1"/>
  <c r="H89" i="1"/>
  <c r="H87" i="1"/>
  <c r="H85" i="1"/>
  <c r="H83" i="1"/>
  <c r="H81" i="1"/>
  <c r="H79" i="1"/>
  <c r="H77" i="1"/>
  <c r="P74" i="1"/>
  <c r="J7" i="2" s="1"/>
  <c r="U73" i="1"/>
  <c r="T73" i="1"/>
  <c r="S73" i="1"/>
  <c r="R73" i="1"/>
  <c r="O7" i="2" s="1"/>
  <c r="Q73" i="1"/>
  <c r="N7" i="2" s="1"/>
  <c r="P73" i="1"/>
  <c r="O73" i="1"/>
  <c r="I7" i="2" s="1"/>
  <c r="N73" i="1"/>
  <c r="H7" i="2" s="1"/>
  <c r="M73" i="1"/>
  <c r="L73" i="1"/>
  <c r="K73" i="1"/>
  <c r="E7" i="2" s="1"/>
  <c r="J73" i="1"/>
  <c r="D7" i="2" s="1"/>
  <c r="I73" i="1"/>
  <c r="C7" i="2" s="1"/>
  <c r="H73" i="1"/>
  <c r="H72" i="1"/>
  <c r="H70" i="1"/>
  <c r="H68" i="1"/>
  <c r="H66" i="1"/>
  <c r="H64" i="1"/>
  <c r="H62" i="1"/>
  <c r="H60" i="1"/>
  <c r="P57" i="1"/>
  <c r="U56" i="1"/>
  <c r="R6" i="2" s="1"/>
  <c r="T56" i="1"/>
  <c r="Q6" i="2" s="1"/>
  <c r="S56" i="1"/>
  <c r="R56" i="1"/>
  <c r="Q56" i="1"/>
  <c r="P56" i="1"/>
  <c r="O56" i="1"/>
  <c r="I6" i="2" s="1"/>
  <c r="N56" i="1"/>
  <c r="M56" i="1"/>
  <c r="G6" i="2" s="1"/>
  <c r="L56" i="1"/>
  <c r="K56" i="1"/>
  <c r="J56" i="1"/>
  <c r="I56" i="1"/>
  <c r="C6" i="2" s="1"/>
  <c r="H55" i="1"/>
  <c r="H53" i="1"/>
  <c r="H51" i="1"/>
  <c r="H49" i="1"/>
  <c r="H47" i="1"/>
  <c r="H45" i="1"/>
  <c r="H43" i="1"/>
  <c r="P40" i="1"/>
  <c r="U39" i="1"/>
  <c r="T39" i="1"/>
  <c r="S39" i="1"/>
  <c r="R39" i="1"/>
  <c r="O5" i="2" s="1"/>
  <c r="Q39" i="1"/>
  <c r="N5" i="2" s="1"/>
  <c r="P39" i="1"/>
  <c r="K5" i="2" s="1"/>
  <c r="O39" i="1"/>
  <c r="I5" i="2" s="1"/>
  <c r="N39" i="1"/>
  <c r="M39" i="1"/>
  <c r="L39" i="1"/>
  <c r="K39" i="1"/>
  <c r="E5" i="2" s="1"/>
  <c r="J39" i="1"/>
  <c r="I39" i="1"/>
  <c r="C5" i="2" s="1"/>
  <c r="H39" i="1"/>
  <c r="H38" i="1"/>
  <c r="H36" i="1"/>
  <c r="H34" i="1"/>
  <c r="H32" i="1"/>
  <c r="H30" i="1"/>
  <c r="H28" i="1"/>
  <c r="H26" i="1"/>
  <c r="P23" i="1"/>
  <c r="U22" i="1"/>
  <c r="R4" i="2" s="1"/>
  <c r="T22" i="1"/>
  <c r="Q4" i="2" s="1"/>
  <c r="S22" i="1"/>
  <c r="P4" i="2" s="1"/>
  <c r="R22" i="1"/>
  <c r="O4" i="2" s="1"/>
  <c r="O57" i="2" s="1"/>
  <c r="Q22" i="1"/>
  <c r="P22" i="1"/>
  <c r="O22" i="1"/>
  <c r="I4" i="2" s="1"/>
  <c r="N22" i="1"/>
  <c r="H4" i="2" s="1"/>
  <c r="M22" i="1"/>
  <c r="L22" i="1"/>
  <c r="F4" i="2" s="1"/>
  <c r="F57" i="2" s="1"/>
  <c r="K22" i="1"/>
  <c r="E4" i="2" s="1"/>
  <c r="J22" i="1"/>
  <c r="D4" i="2" s="1"/>
  <c r="I22" i="1"/>
  <c r="C4" i="2" s="1"/>
  <c r="H21" i="1"/>
  <c r="H19" i="1"/>
  <c r="H17" i="1"/>
  <c r="H15" i="1"/>
  <c r="H13" i="1"/>
  <c r="H11" i="1"/>
  <c r="B11" i="1"/>
  <c r="B13" i="1" s="1"/>
  <c r="B15" i="1" s="1"/>
  <c r="B17" i="1" s="1"/>
  <c r="B19" i="1" s="1"/>
  <c r="B21" i="1" s="1"/>
  <c r="B26" i="1" s="1"/>
  <c r="H9" i="1"/>
  <c r="Q533" i="1"/>
  <c r="S34" i="2" s="1"/>
  <c r="J55" i="2"/>
  <c r="R55" i="2"/>
  <c r="I55" i="2"/>
  <c r="H55" i="2"/>
  <c r="E55" i="2"/>
  <c r="C55" i="2"/>
  <c r="M52" i="2"/>
  <c r="M46" i="2"/>
  <c r="M32" i="2"/>
  <c r="O55" i="2"/>
  <c r="Q54" i="2"/>
  <c r="D55" i="2"/>
  <c r="G55" i="2"/>
  <c r="K55" i="2"/>
  <c r="E54" i="2"/>
  <c r="F54" i="2"/>
  <c r="I54" i="2"/>
  <c r="H12" i="7"/>
  <c r="B12" i="7"/>
  <c r="R54" i="2"/>
  <c r="P54" i="2"/>
  <c r="K54" i="2"/>
  <c r="M54" i="2"/>
  <c r="G54" i="2"/>
  <c r="C54" i="2"/>
  <c r="J53" i="2"/>
  <c r="R53" i="2"/>
  <c r="P53" i="2"/>
  <c r="O53" i="2"/>
  <c r="N53" i="2"/>
  <c r="I53" i="2"/>
  <c r="H53" i="2"/>
  <c r="H57" i="2" s="1"/>
  <c r="G53" i="2"/>
  <c r="D53" i="2"/>
  <c r="C53" i="2"/>
  <c r="R52" i="2"/>
  <c r="Q52" i="2"/>
  <c r="P52" i="2"/>
  <c r="N52" i="2"/>
  <c r="K52" i="2"/>
  <c r="I52" i="2"/>
  <c r="G52" i="2"/>
  <c r="F52" i="2"/>
  <c r="E52" i="2"/>
  <c r="C52" i="2"/>
  <c r="J51" i="2"/>
  <c r="R51" i="2"/>
  <c r="P51" i="2"/>
  <c r="O51" i="2"/>
  <c r="N51" i="2"/>
  <c r="I51" i="2"/>
  <c r="H51" i="2"/>
  <c r="G51" i="2"/>
  <c r="E51" i="2"/>
  <c r="D51" i="2"/>
  <c r="C51" i="2"/>
  <c r="R50" i="2"/>
  <c r="Q50" i="2"/>
  <c r="P50" i="2"/>
  <c r="N50" i="2"/>
  <c r="M50" i="2"/>
  <c r="K50" i="2"/>
  <c r="I50" i="2"/>
  <c r="G50" i="2"/>
  <c r="F50" i="2"/>
  <c r="E50" i="2"/>
  <c r="C50" i="2"/>
  <c r="J49" i="2"/>
  <c r="R49" i="2"/>
  <c r="P49" i="2"/>
  <c r="O49" i="2"/>
  <c r="N49" i="2"/>
  <c r="I49" i="2"/>
  <c r="H49" i="2"/>
  <c r="G49" i="2"/>
  <c r="E49" i="2"/>
  <c r="D49" i="2"/>
  <c r="C49" i="2"/>
  <c r="R48" i="2"/>
  <c r="Q48" i="2"/>
  <c r="P48" i="2"/>
  <c r="I48" i="2"/>
  <c r="G48" i="2"/>
  <c r="F48" i="2"/>
  <c r="E48" i="2"/>
  <c r="C48" i="2"/>
  <c r="J47" i="2"/>
  <c r="R47" i="2"/>
  <c r="P47" i="2"/>
  <c r="O47" i="2"/>
  <c r="N47" i="2"/>
  <c r="I47" i="2"/>
  <c r="H47" i="2"/>
  <c r="G47" i="2"/>
  <c r="E47" i="2"/>
  <c r="D47" i="2"/>
  <c r="C47" i="2"/>
  <c r="R46" i="2"/>
  <c r="Q46" i="2"/>
  <c r="P46" i="2"/>
  <c r="N46" i="2"/>
  <c r="K46" i="2"/>
  <c r="I46" i="2"/>
  <c r="G46" i="2"/>
  <c r="F46" i="2"/>
  <c r="E46" i="2"/>
  <c r="C46" i="2"/>
  <c r="J45" i="2"/>
  <c r="R45" i="2"/>
  <c r="P45" i="2"/>
  <c r="O45" i="2"/>
  <c r="I45" i="2"/>
  <c r="H45" i="2"/>
  <c r="G45" i="2"/>
  <c r="E45" i="2"/>
  <c r="D45" i="2"/>
  <c r="C45" i="2"/>
  <c r="R44" i="2"/>
  <c r="Q44" i="2"/>
  <c r="P44" i="2"/>
  <c r="N44" i="2"/>
  <c r="M44" i="2"/>
  <c r="K44" i="2"/>
  <c r="I44" i="2"/>
  <c r="G44" i="2"/>
  <c r="F44" i="2"/>
  <c r="E44" i="2"/>
  <c r="C44" i="2"/>
  <c r="J43" i="2"/>
  <c r="R43" i="2"/>
  <c r="P43" i="2"/>
  <c r="N43" i="2"/>
  <c r="I43" i="2"/>
  <c r="H43" i="2"/>
  <c r="G43" i="2"/>
  <c r="E43" i="2"/>
  <c r="D43" i="2"/>
  <c r="C43" i="2"/>
  <c r="R42" i="2"/>
  <c r="Q42" i="2"/>
  <c r="P42" i="2"/>
  <c r="N42" i="2"/>
  <c r="K42" i="2"/>
  <c r="I42" i="2"/>
  <c r="G42" i="2"/>
  <c r="F42" i="2"/>
  <c r="E42" i="2"/>
  <c r="C42" i="2"/>
  <c r="J41" i="2"/>
  <c r="R41" i="2"/>
  <c r="O41" i="2"/>
  <c r="N41" i="2"/>
  <c r="K41" i="2"/>
  <c r="H41" i="2"/>
  <c r="G41" i="2"/>
  <c r="F41" i="2"/>
  <c r="D41" i="2"/>
  <c r="C41" i="2"/>
  <c r="J40" i="2"/>
  <c r="Q40" i="2"/>
  <c r="P40" i="2"/>
  <c r="O40" i="2"/>
  <c r="I40" i="2"/>
  <c r="H40" i="2"/>
  <c r="G40" i="2"/>
  <c r="F40" i="2"/>
  <c r="E40" i="2"/>
  <c r="D40" i="2"/>
  <c r="C40" i="2"/>
  <c r="J39" i="2"/>
  <c r="R39" i="2"/>
  <c r="Q39" i="2"/>
  <c r="P39" i="2"/>
  <c r="O39" i="2"/>
  <c r="N39" i="2"/>
  <c r="K39" i="2"/>
  <c r="I39" i="2"/>
  <c r="H39" i="2"/>
  <c r="G39" i="2"/>
  <c r="F39" i="2"/>
  <c r="E39" i="2"/>
  <c r="D39" i="2"/>
  <c r="C39" i="2"/>
  <c r="M39" i="2"/>
  <c r="J38" i="2"/>
  <c r="R38" i="2"/>
  <c r="P38" i="2"/>
  <c r="O38" i="2"/>
  <c r="N38" i="2"/>
  <c r="I38" i="2"/>
  <c r="H38" i="2"/>
  <c r="G38" i="2"/>
  <c r="F38" i="2"/>
  <c r="E38" i="2"/>
  <c r="D38" i="2"/>
  <c r="C38" i="2"/>
  <c r="R37" i="2"/>
  <c r="Q37" i="2"/>
  <c r="P37" i="2"/>
  <c r="N37" i="2"/>
  <c r="K37" i="2"/>
  <c r="I37" i="2"/>
  <c r="H37" i="2"/>
  <c r="F37" i="2"/>
  <c r="E37" i="2"/>
  <c r="D37" i="2"/>
  <c r="R36" i="2"/>
  <c r="Q36" i="2"/>
  <c r="P36" i="2"/>
  <c r="O36" i="2"/>
  <c r="I36" i="2"/>
  <c r="H36" i="2"/>
  <c r="F36" i="2"/>
  <c r="E36" i="2"/>
  <c r="D36" i="2"/>
  <c r="J35" i="2"/>
  <c r="R35" i="2"/>
  <c r="Q35" i="2"/>
  <c r="O35" i="2"/>
  <c r="H35" i="2"/>
  <c r="G35" i="2"/>
  <c r="F35" i="2"/>
  <c r="D35" i="2"/>
  <c r="C35" i="2"/>
  <c r="J34" i="2"/>
  <c r="Q34" i="2"/>
  <c r="P34" i="2"/>
  <c r="O34" i="2"/>
  <c r="I34" i="2"/>
  <c r="G34" i="2"/>
  <c r="F34" i="2"/>
  <c r="E34" i="2"/>
  <c r="C34" i="2"/>
  <c r="J33" i="2"/>
  <c r="R33" i="2"/>
  <c r="Q33" i="2"/>
  <c r="O33" i="2"/>
  <c r="N33" i="2"/>
  <c r="M33" i="2"/>
  <c r="K33" i="2"/>
  <c r="H33" i="2"/>
  <c r="G33" i="2"/>
  <c r="F33" i="2"/>
  <c r="D33" i="2"/>
  <c r="C33" i="2"/>
  <c r="J32" i="2"/>
  <c r="Q32" i="2"/>
  <c r="P32" i="2"/>
  <c r="O32" i="2"/>
  <c r="K32" i="2"/>
  <c r="I32" i="2"/>
  <c r="G32" i="2"/>
  <c r="F32" i="2"/>
  <c r="E32" i="2"/>
  <c r="C32" i="2"/>
  <c r="J31" i="2"/>
  <c r="R31" i="2"/>
  <c r="Q31" i="2"/>
  <c r="O31" i="2"/>
  <c r="K31" i="2"/>
  <c r="H31" i="2"/>
  <c r="G31" i="2"/>
  <c r="F31" i="2"/>
  <c r="D31" i="2"/>
  <c r="C31" i="2"/>
  <c r="M31" i="2"/>
  <c r="J30" i="2"/>
  <c r="Q30" i="2"/>
  <c r="P30" i="2"/>
  <c r="O30" i="2"/>
  <c r="I30" i="2"/>
  <c r="H30" i="2"/>
  <c r="G30" i="2"/>
  <c r="F30" i="2"/>
  <c r="E30" i="2"/>
  <c r="D30" i="2"/>
  <c r="C30" i="2"/>
  <c r="J29" i="2"/>
  <c r="R29" i="2"/>
  <c r="Q29" i="2"/>
  <c r="O29" i="2"/>
  <c r="N29" i="2"/>
  <c r="M29" i="2"/>
  <c r="K29" i="2"/>
  <c r="H29" i="2"/>
  <c r="G29" i="2"/>
  <c r="F29" i="2"/>
  <c r="D29" i="2"/>
  <c r="C29" i="2"/>
  <c r="J28" i="2"/>
  <c r="R28" i="2"/>
  <c r="P28" i="2"/>
  <c r="O28" i="2"/>
  <c r="I28" i="2"/>
  <c r="H28" i="2"/>
  <c r="F28" i="2"/>
  <c r="E28" i="2"/>
  <c r="D28" i="2"/>
  <c r="Q27" i="2"/>
  <c r="P27" i="2"/>
  <c r="N27" i="2"/>
  <c r="I27" i="2"/>
  <c r="G27" i="2"/>
  <c r="F27" i="2"/>
  <c r="E27" i="2"/>
  <c r="C27" i="2"/>
  <c r="J26" i="2"/>
  <c r="R26" i="2"/>
  <c r="P26" i="2"/>
  <c r="O26" i="2"/>
  <c r="N26" i="2"/>
  <c r="H26" i="2"/>
  <c r="G26" i="2"/>
  <c r="F26" i="2"/>
  <c r="D26" i="2"/>
  <c r="C26" i="2"/>
  <c r="J25" i="2"/>
  <c r="R25" i="2"/>
  <c r="P25" i="2"/>
  <c r="O25" i="2"/>
  <c r="N25" i="2"/>
  <c r="I25" i="2"/>
  <c r="H25" i="2"/>
  <c r="E25" i="2"/>
  <c r="D25" i="2"/>
  <c r="R24" i="2"/>
  <c r="Q24" i="2"/>
  <c r="P24" i="2"/>
  <c r="N24" i="2"/>
  <c r="K24" i="2"/>
  <c r="H24" i="2"/>
  <c r="G24" i="2"/>
  <c r="F24" i="2"/>
  <c r="D24" i="2"/>
  <c r="C24" i="2"/>
  <c r="J23" i="2"/>
  <c r="R23" i="2"/>
  <c r="P23" i="2"/>
  <c r="O23" i="2"/>
  <c r="N23" i="2"/>
  <c r="I23" i="2"/>
  <c r="H23" i="2"/>
  <c r="G23" i="2"/>
  <c r="E23" i="2"/>
  <c r="D23" i="2"/>
  <c r="C23" i="2"/>
  <c r="R22" i="2"/>
  <c r="Q22" i="2"/>
  <c r="P22" i="2"/>
  <c r="N22" i="2"/>
  <c r="I22" i="2"/>
  <c r="H22" i="2"/>
  <c r="F22" i="2"/>
  <c r="E22" i="2"/>
  <c r="D22" i="2"/>
  <c r="R21" i="2"/>
  <c r="Q21" i="2"/>
  <c r="I21" i="2"/>
  <c r="H21" i="2"/>
  <c r="G21" i="2"/>
  <c r="F21" i="2"/>
  <c r="E21" i="2"/>
  <c r="D21" i="2"/>
  <c r="C21" i="2"/>
  <c r="J20" i="2"/>
  <c r="R20" i="2"/>
  <c r="P20" i="2"/>
  <c r="O20" i="2"/>
  <c r="H20" i="2"/>
  <c r="G20" i="2"/>
  <c r="F20" i="2"/>
  <c r="D20" i="2"/>
  <c r="C20" i="2"/>
  <c r="J19" i="2"/>
  <c r="R19" i="2"/>
  <c r="P19" i="2"/>
  <c r="O19" i="2"/>
  <c r="N19" i="2"/>
  <c r="I19" i="2"/>
  <c r="H19" i="2"/>
  <c r="F19" i="2"/>
  <c r="E19" i="2"/>
  <c r="D19" i="2"/>
  <c r="R18" i="2"/>
  <c r="Q18" i="2"/>
  <c r="P18" i="2"/>
  <c r="G18" i="2"/>
  <c r="F18" i="2"/>
  <c r="E18" i="2"/>
  <c r="J17" i="2"/>
  <c r="R17" i="2"/>
  <c r="N17" i="2"/>
  <c r="H17" i="2"/>
  <c r="G17" i="2"/>
  <c r="C17" i="2"/>
  <c r="R16" i="2"/>
  <c r="P16" i="2"/>
  <c r="N16" i="2"/>
  <c r="K16" i="2"/>
  <c r="I16" i="2"/>
  <c r="E16" i="2"/>
  <c r="R15" i="2"/>
  <c r="Q15" i="2"/>
  <c r="K15" i="2"/>
  <c r="G15" i="2"/>
  <c r="F15" i="2"/>
  <c r="M15" i="2"/>
  <c r="J14" i="2"/>
  <c r="R14" i="2"/>
  <c r="O14" i="2"/>
  <c r="N14" i="2"/>
  <c r="I14" i="2"/>
  <c r="H14" i="2"/>
  <c r="G14" i="2"/>
  <c r="E14" i="2"/>
  <c r="D14" i="2"/>
  <c r="C14" i="2"/>
  <c r="J13" i="2"/>
  <c r="R13" i="2"/>
  <c r="Q13" i="2"/>
  <c r="P13" i="2"/>
  <c r="O13" i="2"/>
  <c r="N13" i="2"/>
  <c r="I13" i="2"/>
  <c r="F13" i="2"/>
  <c r="E13" i="2"/>
  <c r="C13" i="2"/>
  <c r="R12" i="2"/>
  <c r="Q12" i="2"/>
  <c r="O12" i="2"/>
  <c r="N12" i="2"/>
  <c r="K12" i="2"/>
  <c r="H12" i="2"/>
  <c r="G12" i="2"/>
  <c r="F12" i="2"/>
  <c r="C12" i="2"/>
  <c r="J11" i="2"/>
  <c r="R11" i="2"/>
  <c r="P11" i="2"/>
  <c r="O11" i="2"/>
  <c r="H11" i="2"/>
  <c r="G11" i="2"/>
  <c r="E11" i="2"/>
  <c r="D11" i="2"/>
  <c r="C11" i="2"/>
  <c r="R10" i="2"/>
  <c r="Q10" i="2"/>
  <c r="P10" i="2"/>
  <c r="K10" i="2"/>
  <c r="I10" i="2"/>
  <c r="F10" i="2"/>
  <c r="E10" i="2"/>
  <c r="M10" i="2"/>
  <c r="J9" i="2"/>
  <c r="R9" i="2"/>
  <c r="Q9" i="2"/>
  <c r="O9" i="2"/>
  <c r="N9" i="2"/>
  <c r="K9" i="2"/>
  <c r="G9" i="2"/>
  <c r="F9" i="2"/>
  <c r="C9" i="2"/>
  <c r="M9" i="2"/>
  <c r="J8" i="2"/>
  <c r="P8" i="2"/>
  <c r="O8" i="2"/>
  <c r="K8" i="2"/>
  <c r="I8" i="2"/>
  <c r="E8" i="2"/>
  <c r="R7" i="2"/>
  <c r="Q7" i="2"/>
  <c r="K7" i="2"/>
  <c r="G7" i="2"/>
  <c r="F7" i="2"/>
  <c r="J6" i="2"/>
  <c r="P6" i="2"/>
  <c r="O6" i="2"/>
  <c r="H6" i="2"/>
  <c r="F6" i="2"/>
  <c r="E6" i="2"/>
  <c r="D6" i="2"/>
  <c r="J5" i="2"/>
  <c r="R5" i="2"/>
  <c r="Q5" i="2"/>
  <c r="H5" i="2"/>
  <c r="G5" i="2"/>
  <c r="F5" i="2"/>
  <c r="D5" i="2"/>
  <c r="M5" i="2"/>
  <c r="J4" i="2"/>
  <c r="G4" i="2"/>
  <c r="N36" i="2"/>
  <c r="N21" i="2"/>
  <c r="M7" i="2"/>
  <c r="P55" i="2"/>
  <c r="N11" i="2"/>
  <c r="N28" i="2"/>
  <c r="N35" i="2"/>
  <c r="M36" i="2"/>
  <c r="K36" i="2"/>
  <c r="N45" i="2"/>
  <c r="K48" i="2"/>
  <c r="M48" i="2"/>
  <c r="N31" i="2"/>
  <c r="M21" i="2"/>
  <c r="K21" i="2"/>
  <c r="M30" i="2"/>
  <c r="K30" i="2"/>
  <c r="M24" i="2"/>
  <c r="N15" i="2"/>
  <c r="M18" i="2"/>
  <c r="K18" i="2"/>
  <c r="M22" i="2"/>
  <c r="K22" i="2"/>
  <c r="M40" i="2"/>
  <c r="K40" i="2"/>
  <c r="K13" i="2"/>
  <c r="M17" i="2"/>
  <c r="N20" i="2"/>
  <c r="K35" i="2"/>
  <c r="M35" i="2"/>
  <c r="N40" i="2"/>
  <c r="N55" i="2"/>
  <c r="M34" i="2"/>
  <c r="K34" i="2"/>
  <c r="O43" i="2"/>
  <c r="N48" i="2"/>
  <c r="N54" i="2"/>
  <c r="M42" i="2"/>
  <c r="M27" i="2"/>
  <c r="K27" i="2"/>
  <c r="L9" i="2"/>
  <c r="G57" i="2" l="1"/>
  <c r="C57" i="2"/>
  <c r="D57" i="2"/>
  <c r="Z907" i="1"/>
  <c r="T56" i="2" s="1"/>
  <c r="L56" i="2"/>
  <c r="H873" i="1"/>
  <c r="Q414" i="1"/>
  <c r="S27" i="2" s="1"/>
  <c r="H192" i="1"/>
  <c r="M14" i="2" s="1"/>
  <c r="K14" i="2"/>
  <c r="H277" i="1"/>
  <c r="M19" i="2" s="1"/>
  <c r="L32" i="2"/>
  <c r="Q108" i="1"/>
  <c r="S9" i="2" s="1"/>
  <c r="P9" i="2"/>
  <c r="L49" i="2"/>
  <c r="L54" i="2"/>
  <c r="K38" i="2"/>
  <c r="H56" i="1"/>
  <c r="M6" i="2" s="1"/>
  <c r="K6" i="2"/>
  <c r="Q91" i="1"/>
  <c r="S8" i="2" s="1"/>
  <c r="N8" i="2"/>
  <c r="H430" i="1"/>
  <c r="M28" i="2" s="1"/>
  <c r="K28" i="2"/>
  <c r="Q720" i="1"/>
  <c r="S45" i="2" s="1"/>
  <c r="Q45" i="2"/>
  <c r="O50" i="2"/>
  <c r="Q805" i="1"/>
  <c r="S50" i="2" s="1"/>
  <c r="L44" i="2"/>
  <c r="H294" i="1"/>
  <c r="M20" i="2" s="1"/>
  <c r="K20" i="2"/>
  <c r="H396" i="1"/>
  <c r="M26" i="2" s="1"/>
  <c r="K26" i="2"/>
  <c r="H22" i="1"/>
  <c r="M4" i="2" s="1"/>
  <c r="K4" i="2"/>
  <c r="O27" i="2"/>
  <c r="H142" i="1"/>
  <c r="Q159" i="1"/>
  <c r="S12" i="2" s="1"/>
  <c r="H176" i="1"/>
  <c r="L13" i="2" s="1"/>
  <c r="H193" i="1"/>
  <c r="L14" i="2" s="1"/>
  <c r="Q431" i="1"/>
  <c r="S28" i="2" s="1"/>
  <c r="Q448" i="1"/>
  <c r="S29" i="2" s="1"/>
  <c r="H465" i="1"/>
  <c r="Q465" i="1"/>
  <c r="S30" i="2" s="1"/>
  <c r="Q482" i="1"/>
  <c r="S31" i="2" s="1"/>
  <c r="Q499" i="1"/>
  <c r="S32" i="2" s="1"/>
  <c r="H516" i="1"/>
  <c r="Q516" i="1"/>
  <c r="S33" i="2" s="1"/>
  <c r="H533" i="1"/>
  <c r="L34" i="2" s="1"/>
  <c r="H550" i="1"/>
  <c r="Q550" i="1"/>
  <c r="S35" i="2" s="1"/>
  <c r="H567" i="1"/>
  <c r="H23" i="1"/>
  <c r="L4" i="2" s="1"/>
  <c r="Q23" i="1"/>
  <c r="S4" i="2" s="1"/>
  <c r="S57" i="2" s="1"/>
  <c r="H40" i="1"/>
  <c r="Z40" i="1" s="1"/>
  <c r="T5" i="2" s="1"/>
  <c r="Q40" i="1"/>
  <c r="S5" i="2" s="1"/>
  <c r="H57" i="1"/>
  <c r="Q57" i="1"/>
  <c r="S6" i="2" s="1"/>
  <c r="H74" i="1"/>
  <c r="Q74" i="1"/>
  <c r="S7" i="2" s="1"/>
  <c r="H91" i="1"/>
  <c r="Q193" i="1"/>
  <c r="S14" i="2" s="1"/>
  <c r="H210" i="1"/>
  <c r="L15" i="2" s="1"/>
  <c r="H227" i="1"/>
  <c r="Q227" i="1"/>
  <c r="S16" i="2" s="1"/>
  <c r="H244" i="1"/>
  <c r="Z244" i="1" s="1"/>
  <c r="T17" i="2" s="1"/>
  <c r="Q244" i="1"/>
  <c r="S17" i="2" s="1"/>
  <c r="H261" i="1"/>
  <c r="Q261" i="1"/>
  <c r="S18" i="2" s="1"/>
  <c r="H278" i="1"/>
  <c r="Q278" i="1"/>
  <c r="S19" i="2" s="1"/>
  <c r="H295" i="1"/>
  <c r="L20" i="2" s="1"/>
  <c r="H312" i="1"/>
  <c r="Q312" i="1"/>
  <c r="S21" i="2" s="1"/>
  <c r="H329" i="1"/>
  <c r="Q329" i="1"/>
  <c r="S22" i="2" s="1"/>
  <c r="H346" i="1"/>
  <c r="Q346" i="1"/>
  <c r="S23" i="2" s="1"/>
  <c r="H363" i="1"/>
  <c r="Q363" i="1"/>
  <c r="S24" i="2" s="1"/>
  <c r="H380" i="1"/>
  <c r="H584" i="1"/>
  <c r="L37" i="2" s="1"/>
  <c r="Q584" i="1"/>
  <c r="S37" i="2" s="1"/>
  <c r="H601" i="1"/>
  <c r="Q601" i="1"/>
  <c r="S38" i="2" s="1"/>
  <c r="H618" i="1"/>
  <c r="Q618" i="1"/>
  <c r="S39" i="2" s="1"/>
  <c r="H635" i="1"/>
  <c r="Q635" i="1"/>
  <c r="S40" i="2" s="1"/>
  <c r="H652" i="1"/>
  <c r="Q652" i="1"/>
  <c r="S41" i="2" s="1"/>
  <c r="H669" i="1"/>
  <c r="Q669" i="1"/>
  <c r="S42" i="2" s="1"/>
  <c r="Q686" i="1"/>
  <c r="S43" i="2" s="1"/>
  <c r="Q703" i="1"/>
  <c r="S44" i="2" s="1"/>
  <c r="H720" i="1"/>
  <c r="L45" i="2" s="1"/>
  <c r="H737" i="1"/>
  <c r="Q737" i="1"/>
  <c r="S46" i="2" s="1"/>
  <c r="H754" i="1"/>
  <c r="Q754" i="1"/>
  <c r="S47" i="2" s="1"/>
  <c r="H771" i="1"/>
  <c r="Q771" i="1"/>
  <c r="S48" i="2" s="1"/>
  <c r="Q788" i="1"/>
  <c r="S49" i="2" s="1"/>
  <c r="H805" i="1"/>
  <c r="L50" i="2" s="1"/>
  <c r="H822" i="1"/>
  <c r="Q822" i="1"/>
  <c r="S51" i="2" s="1"/>
  <c r="H839" i="1"/>
  <c r="Q839" i="1"/>
  <c r="S52" i="2" s="1"/>
  <c r="H856" i="1"/>
  <c r="Q856" i="1"/>
  <c r="S53" i="2" s="1"/>
  <c r="Q873" i="1"/>
  <c r="S54" i="2" s="1"/>
  <c r="H890" i="1"/>
  <c r="Q890" i="1"/>
  <c r="S55" i="2" s="1"/>
  <c r="Q567" i="1"/>
  <c r="S36" i="2" s="1"/>
  <c r="Q125" i="1"/>
  <c r="Q142" i="1"/>
  <c r="S11" i="2" s="1"/>
  <c r="H159" i="1"/>
  <c r="L12" i="2" s="1"/>
  <c r="Q380" i="1"/>
  <c r="S25" i="2" s="1"/>
  <c r="H397" i="1"/>
  <c r="Q397" i="1"/>
  <c r="S26" i="2" s="1"/>
  <c r="H414" i="1"/>
  <c r="L27" i="2" s="1"/>
  <c r="H431" i="1"/>
  <c r="L28" i="2" s="1"/>
  <c r="H448" i="1"/>
  <c r="L29" i="2" s="1"/>
  <c r="L6" i="2"/>
  <c r="C39" i="1"/>
  <c r="B28" i="1"/>
  <c r="B30" i="1" s="1"/>
  <c r="B32" i="1" s="1"/>
  <c r="B34" i="1" s="1"/>
  <c r="B36" i="1" s="1"/>
  <c r="B38" i="1" s="1"/>
  <c r="B43" i="1" s="1"/>
  <c r="Q210" i="1"/>
  <c r="S15" i="2" s="1"/>
  <c r="P15" i="2"/>
  <c r="L31" i="2"/>
  <c r="N4" i="2"/>
  <c r="N57" i="2" s="1"/>
  <c r="P7" i="2"/>
  <c r="N6" i="2"/>
  <c r="P5" i="2"/>
  <c r="Z176" i="1"/>
  <c r="T13" i="2" s="1"/>
  <c r="Z533" i="1"/>
  <c r="T34" i="2" s="1"/>
  <c r="Z295" i="1"/>
  <c r="T20" i="2" s="1"/>
  <c r="Z720" i="1"/>
  <c r="T45" i="2" s="1"/>
  <c r="M7" i="10" l="1"/>
  <c r="Z414" i="1"/>
  <c r="T27" i="2" s="1"/>
  <c r="Z686" i="1"/>
  <c r="T43" i="2" s="1"/>
  <c r="Z448" i="1"/>
  <c r="T29" i="2" s="1"/>
  <c r="Z805" i="1"/>
  <c r="T50" i="2" s="1"/>
  <c r="Z431" i="1"/>
  <c r="T28" i="2" s="1"/>
  <c r="Z193" i="1"/>
  <c r="T14" i="2" s="1"/>
  <c r="L7" i="8"/>
  <c r="M7" i="8"/>
  <c r="Z159" i="1"/>
  <c r="T12" i="2" s="1"/>
  <c r="L17" i="2"/>
  <c r="Z23" i="1"/>
  <c r="T4" i="2" s="1"/>
  <c r="Z125" i="1"/>
  <c r="T10" i="2" s="1"/>
  <c r="S10" i="2"/>
  <c r="Z754" i="1"/>
  <c r="T47" i="2" s="1"/>
  <c r="L47" i="2"/>
  <c r="Z363" i="1"/>
  <c r="T24" i="2" s="1"/>
  <c r="L24" i="2"/>
  <c r="Z652" i="1"/>
  <c r="T41" i="2" s="1"/>
  <c r="L41" i="2"/>
  <c r="Z516" i="1"/>
  <c r="T33" i="2" s="1"/>
  <c r="L33" i="2"/>
  <c r="Z465" i="1"/>
  <c r="T30" i="2" s="1"/>
  <c r="L30" i="2"/>
  <c r="Z873" i="1"/>
  <c r="T54" i="2" s="1"/>
  <c r="Z584" i="1"/>
  <c r="T37" i="2" s="1"/>
  <c r="Z856" i="1"/>
  <c r="T53" i="2" s="1"/>
  <c r="L53" i="2"/>
  <c r="L57" i="2" s="1"/>
  <c r="Z822" i="1"/>
  <c r="T51" i="2" s="1"/>
  <c r="L51" i="2"/>
  <c r="Z771" i="1"/>
  <c r="T48" i="2" s="1"/>
  <c r="L48" i="2"/>
  <c r="Z737" i="1"/>
  <c r="T46" i="2" s="1"/>
  <c r="L46" i="2"/>
  <c r="Z380" i="1"/>
  <c r="T25" i="2" s="1"/>
  <c r="L25" i="2"/>
  <c r="Z346" i="1"/>
  <c r="T23" i="2" s="1"/>
  <c r="L23" i="2"/>
  <c r="Z312" i="1"/>
  <c r="T21" i="2" s="1"/>
  <c r="L21" i="2"/>
  <c r="Z91" i="1"/>
  <c r="T8" i="2" s="1"/>
  <c r="L8" i="2"/>
  <c r="Z567" i="1"/>
  <c r="T36" i="2" s="1"/>
  <c r="L36" i="2"/>
  <c r="Z550" i="1"/>
  <c r="T35" i="2" s="1"/>
  <c r="L35" i="2"/>
  <c r="Z108" i="1"/>
  <c r="T9" i="2" s="1"/>
  <c r="Z499" i="1"/>
  <c r="T32" i="2" s="1"/>
  <c r="Z397" i="1"/>
  <c r="T26" i="2" s="1"/>
  <c r="L26" i="2"/>
  <c r="Z839" i="1"/>
  <c r="T52" i="2" s="1"/>
  <c r="L52" i="2"/>
  <c r="Z329" i="1"/>
  <c r="T22" i="2" s="1"/>
  <c r="L22" i="2"/>
  <c r="Z74" i="1"/>
  <c r="T7" i="2" s="1"/>
  <c r="L7" i="2"/>
  <c r="L5" i="2"/>
  <c r="Z618" i="1"/>
  <c r="T39" i="2" s="1"/>
  <c r="L39" i="2"/>
  <c r="Z278" i="1"/>
  <c r="T19" i="2" s="1"/>
  <c r="L19" i="2"/>
  <c r="Z57" i="1"/>
  <c r="T6" i="2" s="1"/>
  <c r="Z890" i="1"/>
  <c r="T55" i="2" s="1"/>
  <c r="L55" i="2"/>
  <c r="Z669" i="1"/>
  <c r="T42" i="2" s="1"/>
  <c r="L42" i="2"/>
  <c r="Z635" i="1"/>
  <c r="T40" i="2" s="1"/>
  <c r="L40" i="2"/>
  <c r="Z601" i="1"/>
  <c r="T38" i="2" s="1"/>
  <c r="L38" i="2"/>
  <c r="Z261" i="1"/>
  <c r="T18" i="2" s="1"/>
  <c r="L18" i="2"/>
  <c r="Z227" i="1"/>
  <c r="T16" i="2" s="1"/>
  <c r="L16" i="2"/>
  <c r="Z142" i="1"/>
  <c r="T11" i="2" s="1"/>
  <c r="L11" i="2"/>
  <c r="Z703" i="1"/>
  <c r="T44" i="2" s="1"/>
  <c r="Z788" i="1"/>
  <c r="T49" i="2" s="1"/>
  <c r="Z482" i="1"/>
  <c r="T31" i="2" s="1"/>
  <c r="B45" i="1"/>
  <c r="B47" i="1" s="1"/>
  <c r="B49" i="1" s="1"/>
  <c r="B51" i="1" s="1"/>
  <c r="B53" i="1" s="1"/>
  <c r="B55" i="1" s="1"/>
  <c r="B60" i="1" s="1"/>
  <c r="C56" i="1"/>
  <c r="L7" i="10"/>
  <c r="Z210" i="1"/>
  <c r="T15" i="2" s="1"/>
  <c r="T57" i="2" l="1"/>
  <c r="B62" i="1"/>
  <c r="B64" i="1" s="1"/>
  <c r="B66" i="1" s="1"/>
  <c r="B68" i="1" s="1"/>
  <c r="B70" i="1" s="1"/>
  <c r="B72" i="1" s="1"/>
  <c r="B77" i="1" s="1"/>
  <c r="C73" i="1"/>
  <c r="B79" i="1" l="1"/>
  <c r="B81" i="1" s="1"/>
  <c r="B83" i="1" s="1"/>
  <c r="B85" i="1" s="1"/>
  <c r="B87" i="1" s="1"/>
  <c r="B89" i="1" s="1"/>
  <c r="B94" i="1" s="1"/>
  <c r="C90" i="1"/>
  <c r="B96" i="1" l="1"/>
  <c r="B98" i="1" s="1"/>
  <c r="B100" i="1" s="1"/>
  <c r="B102" i="1" s="1"/>
  <c r="B104" i="1" s="1"/>
  <c r="B106" i="1" s="1"/>
  <c r="B111" i="1" s="1"/>
  <c r="C107" i="1"/>
  <c r="B113" i="1" l="1"/>
  <c r="B115" i="1" s="1"/>
  <c r="B117" i="1" s="1"/>
  <c r="B119" i="1" s="1"/>
  <c r="B121" i="1" s="1"/>
  <c r="B123" i="1" s="1"/>
  <c r="B128" i="1" s="1"/>
  <c r="C124" i="1"/>
  <c r="B130" i="1" l="1"/>
  <c r="B132" i="1" s="1"/>
  <c r="B134" i="1" s="1"/>
  <c r="B136" i="1" s="1"/>
  <c r="B138" i="1" s="1"/>
  <c r="B140" i="1" s="1"/>
  <c r="B145" i="1" s="1"/>
  <c r="C141" i="1"/>
  <c r="B147" i="1" l="1"/>
  <c r="B149" i="1" s="1"/>
  <c r="B151" i="1" s="1"/>
  <c r="B153" i="1" s="1"/>
  <c r="B155" i="1" s="1"/>
  <c r="B157" i="1" s="1"/>
  <c r="B162" i="1" s="1"/>
  <c r="C158" i="1"/>
  <c r="B164" i="1" l="1"/>
  <c r="B166" i="1" s="1"/>
  <c r="B168" i="1" s="1"/>
  <c r="B170" i="1" s="1"/>
  <c r="B172" i="1" s="1"/>
  <c r="B174" i="1" s="1"/>
  <c r="B179" i="1" s="1"/>
  <c r="C175" i="1"/>
  <c r="B181" i="1" l="1"/>
  <c r="B183" i="1" s="1"/>
  <c r="B185" i="1" s="1"/>
  <c r="B187" i="1" s="1"/>
  <c r="B189" i="1" s="1"/>
  <c r="B191" i="1" s="1"/>
  <c r="B196" i="1" s="1"/>
  <c r="C192" i="1"/>
  <c r="B198" i="1" l="1"/>
  <c r="B200" i="1" s="1"/>
  <c r="B202" i="1" s="1"/>
  <c r="B204" i="1" s="1"/>
  <c r="B206" i="1" s="1"/>
  <c r="B208" i="1" s="1"/>
  <c r="B213" i="1" s="1"/>
  <c r="C209" i="1"/>
  <c r="B215" i="1" l="1"/>
  <c r="B217" i="1" s="1"/>
  <c r="B219" i="1" s="1"/>
  <c r="B221" i="1" s="1"/>
  <c r="B223" i="1" s="1"/>
  <c r="B225" i="1" s="1"/>
  <c r="B230" i="1" s="1"/>
  <c r="C226" i="1"/>
  <c r="B232" i="1" l="1"/>
  <c r="B234" i="1" s="1"/>
  <c r="B236" i="1" s="1"/>
  <c r="B238" i="1" s="1"/>
  <c r="B240" i="1" s="1"/>
  <c r="B242" i="1" s="1"/>
  <c r="B247" i="1" s="1"/>
  <c r="C243" i="1"/>
  <c r="B249" i="1" l="1"/>
  <c r="B251" i="1" s="1"/>
  <c r="B253" i="1" s="1"/>
  <c r="B255" i="1" s="1"/>
  <c r="B257" i="1" s="1"/>
  <c r="B259" i="1" s="1"/>
  <c r="B264" i="1" s="1"/>
  <c r="C260" i="1"/>
  <c r="B266" i="1" l="1"/>
  <c r="B268" i="1" s="1"/>
  <c r="B270" i="1" s="1"/>
  <c r="B272" i="1" s="1"/>
  <c r="B274" i="1" s="1"/>
  <c r="B276" i="1" s="1"/>
  <c r="B281" i="1" s="1"/>
  <c r="C277" i="1"/>
  <c r="B283" i="1" l="1"/>
  <c r="B285" i="1" s="1"/>
  <c r="B287" i="1" s="1"/>
  <c r="B289" i="1" s="1"/>
  <c r="B291" i="1" s="1"/>
  <c r="B293" i="1" s="1"/>
  <c r="B298" i="1" s="1"/>
  <c r="C294" i="1"/>
  <c r="B300" i="1" l="1"/>
  <c r="B302" i="1" s="1"/>
  <c r="B304" i="1" s="1"/>
  <c r="B306" i="1" s="1"/>
  <c r="B308" i="1" s="1"/>
  <c r="B310" i="1" s="1"/>
  <c r="B315" i="1" s="1"/>
  <c r="C311" i="1"/>
  <c r="B317" i="1" l="1"/>
  <c r="B319" i="1" s="1"/>
  <c r="B321" i="1" s="1"/>
  <c r="B323" i="1" s="1"/>
  <c r="B325" i="1" s="1"/>
  <c r="B327" i="1" s="1"/>
  <c r="B332" i="1" s="1"/>
  <c r="C328" i="1"/>
  <c r="B334" i="1" l="1"/>
  <c r="B336" i="1" s="1"/>
  <c r="B338" i="1" s="1"/>
  <c r="B340" i="1" s="1"/>
  <c r="B342" i="1" s="1"/>
  <c r="B344" i="1" s="1"/>
  <c r="B349" i="1" s="1"/>
  <c r="C345" i="1"/>
  <c r="B351" i="1" l="1"/>
  <c r="B353" i="1" s="1"/>
  <c r="B355" i="1" s="1"/>
  <c r="B357" i="1" s="1"/>
  <c r="B359" i="1" s="1"/>
  <c r="B361" i="1" s="1"/>
  <c r="B366" i="1" s="1"/>
  <c r="C362" i="1"/>
  <c r="B368" i="1" l="1"/>
  <c r="B370" i="1" s="1"/>
  <c r="B372" i="1" s="1"/>
  <c r="B374" i="1" s="1"/>
  <c r="B376" i="1" s="1"/>
  <c r="B378" i="1" s="1"/>
  <c r="B383" i="1" s="1"/>
  <c r="C379" i="1"/>
  <c r="B385" i="1" l="1"/>
  <c r="B387" i="1" s="1"/>
  <c r="B389" i="1" s="1"/>
  <c r="B391" i="1" s="1"/>
  <c r="B393" i="1" s="1"/>
  <c r="B395" i="1" s="1"/>
  <c r="B400" i="1" s="1"/>
  <c r="C396" i="1"/>
  <c r="C413" i="1" l="1"/>
  <c r="B402" i="1"/>
  <c r="B404" i="1" s="1"/>
  <c r="B406" i="1" s="1"/>
  <c r="B408" i="1" s="1"/>
  <c r="B410" i="1" s="1"/>
  <c r="B412" i="1" s="1"/>
  <c r="B417" i="1" s="1"/>
  <c r="C430" i="1" l="1"/>
  <c r="B419" i="1"/>
  <c r="B421" i="1" s="1"/>
  <c r="B423" i="1" s="1"/>
  <c r="B425" i="1" s="1"/>
  <c r="B427" i="1" s="1"/>
  <c r="B429" i="1" s="1"/>
  <c r="B434" i="1" s="1"/>
  <c r="C447" i="1" l="1"/>
  <c r="B436" i="1"/>
  <c r="B438" i="1" s="1"/>
  <c r="B440" i="1" s="1"/>
  <c r="B442" i="1" s="1"/>
  <c r="B444" i="1" s="1"/>
  <c r="B446" i="1" s="1"/>
  <c r="B451" i="1" s="1"/>
  <c r="C464" i="1" l="1"/>
  <c r="B453" i="1"/>
  <c r="B455" i="1" s="1"/>
  <c r="B457" i="1" s="1"/>
  <c r="B459" i="1" s="1"/>
  <c r="B461" i="1" s="1"/>
  <c r="B463" i="1" s="1"/>
  <c r="B468" i="1" s="1"/>
  <c r="C481" i="1" l="1"/>
  <c r="B470" i="1"/>
  <c r="B472" i="1" s="1"/>
  <c r="B474" i="1" s="1"/>
  <c r="B476" i="1" s="1"/>
  <c r="B478" i="1" s="1"/>
  <c r="B480" i="1" s="1"/>
  <c r="B485" i="1" s="1"/>
  <c r="C498" i="1" l="1"/>
  <c r="B487" i="1"/>
  <c r="B489" i="1" s="1"/>
  <c r="B491" i="1" s="1"/>
  <c r="B493" i="1" s="1"/>
  <c r="B495" i="1" s="1"/>
  <c r="B497" i="1" s="1"/>
  <c r="B502" i="1" s="1"/>
  <c r="C515" i="1" l="1"/>
  <c r="B504" i="1"/>
  <c r="B506" i="1" s="1"/>
  <c r="B508" i="1" s="1"/>
  <c r="B510" i="1" s="1"/>
  <c r="B512" i="1" s="1"/>
  <c r="B514" i="1" s="1"/>
  <c r="B519" i="1" s="1"/>
  <c r="C532" i="1" l="1"/>
  <c r="B521" i="1"/>
  <c r="B523" i="1" s="1"/>
  <c r="B525" i="1" s="1"/>
  <c r="B527" i="1" s="1"/>
  <c r="B529" i="1" s="1"/>
  <c r="B531" i="1" s="1"/>
  <c r="B536" i="1" s="1"/>
  <c r="C549" i="1" l="1"/>
  <c r="B538" i="1"/>
  <c r="B540" i="1" s="1"/>
  <c r="B542" i="1" s="1"/>
  <c r="B544" i="1" s="1"/>
  <c r="B546" i="1" s="1"/>
  <c r="B548" i="1" s="1"/>
  <c r="B553" i="1" s="1"/>
  <c r="C566" i="1" l="1"/>
  <c r="B555" i="1"/>
  <c r="B557" i="1" s="1"/>
  <c r="B559" i="1" s="1"/>
  <c r="B561" i="1" s="1"/>
  <c r="B563" i="1" s="1"/>
  <c r="B565" i="1" s="1"/>
  <c r="B570" i="1" s="1"/>
  <c r="C583" i="1" l="1"/>
  <c r="B572" i="1"/>
  <c r="B574" i="1" s="1"/>
  <c r="B576" i="1" s="1"/>
  <c r="B578" i="1" s="1"/>
  <c r="B580" i="1" s="1"/>
  <c r="B582" i="1" s="1"/>
  <c r="B587" i="1" s="1"/>
  <c r="C600" i="1" l="1"/>
  <c r="B589" i="1"/>
  <c r="B591" i="1" s="1"/>
  <c r="B593" i="1" s="1"/>
  <c r="B595" i="1" s="1"/>
  <c r="B597" i="1" s="1"/>
  <c r="B599" i="1" s="1"/>
  <c r="B604" i="1" s="1"/>
  <c r="C617" i="1" l="1"/>
  <c r="B606" i="1"/>
  <c r="B608" i="1" s="1"/>
  <c r="B610" i="1" s="1"/>
  <c r="B612" i="1" s="1"/>
  <c r="B614" i="1" s="1"/>
  <c r="B616" i="1" s="1"/>
  <c r="B621" i="1" s="1"/>
  <c r="C634" i="1" l="1"/>
  <c r="B623" i="1"/>
  <c r="B625" i="1" s="1"/>
  <c r="B627" i="1" s="1"/>
  <c r="B629" i="1" s="1"/>
  <c r="B631" i="1" s="1"/>
  <c r="B633" i="1" s="1"/>
  <c r="B638" i="1" s="1"/>
  <c r="C651" i="1" l="1"/>
  <c r="B640" i="1"/>
  <c r="B642" i="1" s="1"/>
  <c r="B644" i="1" s="1"/>
  <c r="B646" i="1" s="1"/>
  <c r="B648" i="1" s="1"/>
  <c r="B650" i="1" s="1"/>
  <c r="B655" i="1" s="1"/>
  <c r="C668" i="1" l="1"/>
  <c r="B657" i="1"/>
  <c r="B659" i="1" s="1"/>
  <c r="B661" i="1" s="1"/>
  <c r="B663" i="1" s="1"/>
  <c r="B665" i="1" s="1"/>
  <c r="B667" i="1" s="1"/>
  <c r="B672" i="1" s="1"/>
  <c r="C685" i="1" l="1"/>
  <c r="B674" i="1"/>
  <c r="B676" i="1" s="1"/>
  <c r="B678" i="1" s="1"/>
  <c r="B680" i="1" s="1"/>
  <c r="B682" i="1" s="1"/>
  <c r="B684" i="1" s="1"/>
  <c r="B689" i="1" s="1"/>
  <c r="C702" i="1" l="1"/>
  <c r="B691" i="1"/>
  <c r="B693" i="1" s="1"/>
  <c r="B695" i="1" s="1"/>
  <c r="B697" i="1" s="1"/>
  <c r="B699" i="1" s="1"/>
  <c r="B701" i="1" s="1"/>
  <c r="B706" i="1" s="1"/>
  <c r="C719" i="1" l="1"/>
  <c r="B708" i="1"/>
  <c r="B710" i="1" s="1"/>
  <c r="B712" i="1" s="1"/>
  <c r="B714" i="1" s="1"/>
  <c r="B716" i="1" s="1"/>
  <c r="B718" i="1" s="1"/>
  <c r="B723" i="1" s="1"/>
  <c r="C736" i="1" l="1"/>
  <c r="B725" i="1"/>
  <c r="B727" i="1" s="1"/>
  <c r="B729" i="1" s="1"/>
  <c r="B731" i="1" s="1"/>
  <c r="B733" i="1" s="1"/>
  <c r="B735" i="1" s="1"/>
  <c r="B740" i="1" s="1"/>
  <c r="C753" i="1" l="1"/>
  <c r="B742" i="1"/>
  <c r="B744" i="1" s="1"/>
  <c r="B746" i="1" s="1"/>
  <c r="B748" i="1" s="1"/>
  <c r="B750" i="1" s="1"/>
  <c r="B752" i="1" s="1"/>
  <c r="B757" i="1" s="1"/>
  <c r="C770" i="1" l="1"/>
  <c r="B759" i="1"/>
  <c r="B761" i="1" s="1"/>
  <c r="B763" i="1" s="1"/>
  <c r="B765" i="1" s="1"/>
  <c r="B767" i="1" s="1"/>
  <c r="B769" i="1" s="1"/>
  <c r="B774" i="1" s="1"/>
  <c r="C787" i="1" l="1"/>
  <c r="B776" i="1"/>
  <c r="B778" i="1" s="1"/>
  <c r="B780" i="1" s="1"/>
  <c r="B782" i="1" s="1"/>
  <c r="B784" i="1" s="1"/>
  <c r="B786" i="1" s="1"/>
  <c r="B791" i="1" s="1"/>
  <c r="C804" i="1" l="1"/>
  <c r="B793" i="1"/>
  <c r="B795" i="1" s="1"/>
  <c r="B797" i="1" s="1"/>
  <c r="B799" i="1" s="1"/>
  <c r="B801" i="1" s="1"/>
  <c r="B803" i="1" s="1"/>
  <c r="B808" i="1" s="1"/>
  <c r="C821" i="1" l="1"/>
  <c r="B810" i="1"/>
  <c r="B812" i="1" s="1"/>
  <c r="B814" i="1" s="1"/>
  <c r="B816" i="1" s="1"/>
  <c r="B818" i="1" s="1"/>
  <c r="B820" i="1" s="1"/>
  <c r="B825" i="1" s="1"/>
  <c r="C838" i="1" l="1"/>
  <c r="B827" i="1"/>
  <c r="B829" i="1" s="1"/>
  <c r="B831" i="1" s="1"/>
  <c r="B833" i="1" s="1"/>
  <c r="B835" i="1" s="1"/>
  <c r="B837" i="1" s="1"/>
  <c r="B842" i="1" s="1"/>
  <c r="C855" i="1" l="1"/>
  <c r="B844" i="1"/>
  <c r="B846" i="1" s="1"/>
  <c r="B848" i="1" s="1"/>
  <c r="B850" i="1" s="1"/>
  <c r="B852" i="1" s="1"/>
  <c r="B854" i="1" s="1"/>
  <c r="B859" i="1" s="1"/>
  <c r="C872" i="1" l="1"/>
  <c r="B861" i="1"/>
  <c r="B863" i="1" s="1"/>
  <c r="B865" i="1" s="1"/>
  <c r="B867" i="1" s="1"/>
  <c r="B869" i="1" s="1"/>
  <c r="B871" i="1" s="1"/>
  <c r="B876" i="1" s="1"/>
  <c r="C889" i="1" l="1"/>
  <c r="B878" i="1"/>
  <c r="B880" i="1" s="1"/>
  <c r="B882" i="1" s="1"/>
  <c r="B884" i="1" s="1"/>
  <c r="B886" i="1" s="1"/>
  <c r="B888" i="1" s="1"/>
  <c r="B893" i="1" s="1"/>
  <c r="C906" i="1" l="1"/>
  <c r="B895" i="1"/>
  <c r="B897" i="1" s="1"/>
  <c r="B899" i="1" s="1"/>
  <c r="B901" i="1" s="1"/>
  <c r="B903" i="1" s="1"/>
  <c r="B905" i="1" s="1"/>
</calcChain>
</file>

<file path=xl/sharedStrings.xml><?xml version="1.0" encoding="utf-8"?>
<sst xmlns="http://schemas.openxmlformats.org/spreadsheetml/2006/main" count="807" uniqueCount="69">
  <si>
    <t>Erläuterungen zum Trainingstagebuch (TTB)</t>
  </si>
  <si>
    <t>Name:</t>
  </si>
  <si>
    <t>Maja Meier</t>
  </si>
  <si>
    <t>Erschöpfung (E):</t>
  </si>
  <si>
    <t>Gesundheitszustand (GZ):</t>
  </si>
  <si>
    <t>keine</t>
  </si>
  <si>
    <t>leicht</t>
  </si>
  <si>
    <t>mittel</t>
  </si>
  <si>
    <t>stark</t>
  </si>
  <si>
    <t>sehr stark</t>
  </si>
  <si>
    <t>gesund</t>
  </si>
  <si>
    <t>angeschlagen</t>
  </si>
  <si>
    <t>krank</t>
  </si>
  <si>
    <t>2010/11</t>
  </si>
  <si>
    <t>Rad</t>
  </si>
  <si>
    <r>
      <t xml:space="preserve">aaA </t>
    </r>
    <r>
      <rPr>
        <sz val="8"/>
        <rFont val="Calibri"/>
        <family val="2"/>
      </rPr>
      <t>[min]</t>
    </r>
  </si>
  <si>
    <t>Bemerkungen</t>
  </si>
  <si>
    <r>
      <t>HF</t>
    </r>
    <r>
      <rPr>
        <vertAlign val="subscript"/>
        <sz val="10"/>
        <rFont val="Calibri"/>
        <family val="2"/>
      </rPr>
      <t>Ruhe</t>
    </r>
  </si>
  <si>
    <t>KG</t>
  </si>
  <si>
    <t>E</t>
  </si>
  <si>
    <r>
      <t xml:space="preserve">Strecke </t>
    </r>
    <r>
      <rPr>
        <sz val="9"/>
        <rFont val="Calibri"/>
        <family val="2"/>
      </rPr>
      <t>[km]</t>
    </r>
  </si>
  <si>
    <t>Kennziffern [min]</t>
  </si>
  <si>
    <t>Methode / Profil / Wetter / Befinden / Art des WK / Ort des WK / Platzierung / …</t>
  </si>
  <si>
    <t>HFØ</t>
  </si>
  <si>
    <t>Schlafd.</t>
  </si>
  <si>
    <t>GZ</t>
  </si>
  <si>
    <r>
      <t xml:space="preserve">Dauer </t>
    </r>
    <r>
      <rPr>
        <sz val="9"/>
        <rFont val="Calibri"/>
        <family val="2"/>
      </rPr>
      <t>[h]</t>
    </r>
  </si>
  <si>
    <t>KB</t>
  </si>
  <si>
    <t>G1</t>
  </si>
  <si>
    <t>G2</t>
  </si>
  <si>
    <t>EB</t>
  </si>
  <si>
    <t>SB</t>
  </si>
  <si>
    <t>K1/2</t>
  </si>
  <si>
    <t>K3</t>
  </si>
  <si>
    <r>
      <t xml:space="preserve">WK </t>
    </r>
    <r>
      <rPr>
        <sz val="8"/>
        <rFont val="Calibri"/>
        <family val="2"/>
      </rPr>
      <t>[km][min]</t>
    </r>
  </si>
  <si>
    <t>Spiel</t>
  </si>
  <si>
    <t>Kraft</t>
  </si>
  <si>
    <t>Lauf</t>
  </si>
  <si>
    <t>Inline/Ski</t>
  </si>
  <si>
    <t>sonst.</t>
  </si>
  <si>
    <t>Mo</t>
  </si>
  <si>
    <r>
      <t xml:space="preserve">3x5min EB, Pause 5 min + 5x6sec Sprints / wellig / 18°C / lief nicht so gut / </t>
    </r>
    <r>
      <rPr>
        <sz val="8"/>
        <color indexed="10"/>
        <rFont val="Calibri"/>
        <family val="2"/>
      </rPr>
      <t>Schulsport</t>
    </r>
  </si>
  <si>
    <r>
      <t xml:space="preserve">Gesamtkilometer der Trainingseinheit, </t>
    </r>
    <r>
      <rPr>
        <sz val="9"/>
        <color indexed="10"/>
        <rFont val="Calibri"/>
        <family val="2"/>
      </rPr>
      <t>ohne WK-km</t>
    </r>
    <r>
      <rPr>
        <sz val="9"/>
        <rFont val="Calibri"/>
        <family val="2"/>
      </rPr>
      <t>!!</t>
    </r>
  </si>
  <si>
    <t>Ruheherzfrequenz (immer zum gleichen Zeitpunkt messen &gt; am besten morgens)</t>
  </si>
  <si>
    <t>durchschnittl. Herzfrequenz der Trainingseinheit</t>
  </si>
  <si>
    <t>Körpergewicht (2mal pro Woche reicht)</t>
  </si>
  <si>
    <t>Schlafdauer</t>
  </si>
  <si>
    <r>
      <t xml:space="preserve">Erschöpfung </t>
    </r>
    <r>
      <rPr>
        <b/>
        <sz val="10"/>
        <color indexed="40"/>
        <rFont val="Calibri"/>
        <family val="2"/>
      </rPr>
      <t>vor</t>
    </r>
    <r>
      <rPr>
        <sz val="10"/>
        <rFont val="Calibri"/>
        <family val="2"/>
      </rPr>
      <t xml:space="preserve"> und </t>
    </r>
    <r>
      <rPr>
        <b/>
        <sz val="10"/>
        <color indexed="40"/>
        <rFont val="Calibri"/>
        <family val="2"/>
      </rPr>
      <t>nach</t>
    </r>
    <r>
      <rPr>
        <sz val="10"/>
        <rFont val="Calibri"/>
        <family val="2"/>
      </rPr>
      <t xml:space="preserve"> der Trainingseinheit</t>
    </r>
  </si>
  <si>
    <t>Gesundheitszustand</t>
  </si>
  <si>
    <t>Di</t>
  </si>
  <si>
    <t>Mi</t>
  </si>
  <si>
    <t>Do</t>
  </si>
  <si>
    <t>Fr</t>
  </si>
  <si>
    <t>Sa</t>
  </si>
  <si>
    <t>So</t>
  </si>
  <si>
    <t>KW</t>
  </si>
  <si>
    <r>
      <t>Σ</t>
    </r>
    <r>
      <rPr>
        <sz val="8"/>
        <rFont val="Calibri"/>
        <family val="2"/>
      </rPr>
      <t>[km]</t>
    </r>
  </si>
  <si>
    <r>
      <t>Σ</t>
    </r>
    <r>
      <rPr>
        <sz val="8"/>
        <rFont val="Calibri"/>
        <family val="2"/>
      </rPr>
      <t>[h]</t>
    </r>
  </si>
  <si>
    <r>
      <t xml:space="preserve">GΣ </t>
    </r>
    <r>
      <rPr>
        <sz val="8"/>
        <rFont val="Calibri"/>
        <family val="2"/>
      </rPr>
      <t>[min]</t>
    </r>
  </si>
  <si>
    <r>
      <t xml:space="preserve">GΣ </t>
    </r>
    <r>
      <rPr>
        <sz val="8"/>
        <rFont val="Calibri"/>
        <family val="2"/>
      </rPr>
      <t>(Rad + aaA) [h]</t>
    </r>
  </si>
  <si>
    <r>
      <t>Rad</t>
    </r>
    <r>
      <rPr>
        <sz val="10"/>
        <rFont val="Calibri"/>
        <family val="2"/>
      </rPr>
      <t xml:space="preserve"> [h]</t>
    </r>
  </si>
  <si>
    <r>
      <t xml:space="preserve">aaA </t>
    </r>
    <r>
      <rPr>
        <sz val="10"/>
        <rFont val="Calibri"/>
        <family val="2"/>
      </rPr>
      <t>[h]</t>
    </r>
  </si>
  <si>
    <t>WK</t>
  </si>
  <si>
    <r>
      <t>WK</t>
    </r>
    <r>
      <rPr>
        <sz val="9"/>
        <rFont val="Calibri"/>
        <family val="2"/>
      </rPr>
      <t xml:space="preserve"> [km]</t>
    </r>
  </si>
  <si>
    <r>
      <t>Σ</t>
    </r>
    <r>
      <rPr>
        <sz val="9"/>
        <rFont val="Calibri"/>
        <family val="2"/>
      </rPr>
      <t>[h]</t>
    </r>
  </si>
  <si>
    <r>
      <t>Σ</t>
    </r>
    <r>
      <rPr>
        <sz val="9"/>
        <rFont val="Calibri"/>
        <family val="2"/>
      </rPr>
      <t>[km]</t>
    </r>
  </si>
  <si>
    <r>
      <t xml:space="preserve">GΣ </t>
    </r>
    <r>
      <rPr>
        <sz val="9"/>
        <rFont val="Calibri"/>
        <family val="2"/>
      </rPr>
      <t>[h]</t>
    </r>
  </si>
  <si>
    <t>extensiv</t>
  </si>
  <si>
    <t>intensiv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</si>
</sst>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h]:mm;@"/>
  </numFmts>
  <fonts count="48" x14ac:knownFonts="1">
    <font>
      <sz val="10"/>
      <name val="Arial"/>
    </font>
    <font>
      <sz val="10"/>
      <name val="Calibri"/>
      <family val="2"/>
    </font>
    <font>
      <sz val="8"/>
      <name val="Arial"/>
      <family val="2"/>
    </font>
    <font>
      <sz val="9"/>
      <name val="Calibri"/>
      <family val="2"/>
    </font>
    <font>
      <sz val="8"/>
      <name val="Calibri"/>
      <family val="2"/>
    </font>
    <font>
      <vertAlign val="subscript"/>
      <sz val="10"/>
      <name val="Calibri"/>
      <family val="2"/>
    </font>
    <font>
      <sz val="10"/>
      <name val="Calibri"/>
      <family val="2"/>
    </font>
    <font>
      <sz val="8"/>
      <color indexed="10"/>
      <name val="Calibri"/>
      <family val="2"/>
    </font>
    <font>
      <b/>
      <sz val="10"/>
      <color indexed="40"/>
      <name val="Calibri"/>
      <family val="2"/>
    </font>
    <font>
      <sz val="9"/>
      <color indexed="10"/>
      <name val="Calibri"/>
      <family val="2"/>
    </font>
    <font>
      <b/>
      <sz val="8"/>
      <name val="Calibri"/>
      <family val="2"/>
    </font>
    <font>
      <b/>
      <sz val="10"/>
      <color indexed="30"/>
      <name val="Calibri"/>
      <family val="2"/>
    </font>
    <font>
      <b/>
      <sz val="10"/>
      <name val="Calibri"/>
      <family val="2"/>
    </font>
    <font>
      <b/>
      <sz val="8"/>
      <color indexed="48"/>
      <name val="Calibri"/>
      <family val="2"/>
    </font>
    <font>
      <b/>
      <i/>
      <sz val="12"/>
      <color indexed="23"/>
      <name val="Calibri"/>
      <family val="2"/>
    </font>
    <font>
      <b/>
      <sz val="10"/>
      <color indexed="10"/>
      <name val="Calibri"/>
      <family val="2"/>
    </font>
    <font>
      <b/>
      <sz val="9"/>
      <name val="Calibri"/>
      <family val="2"/>
    </font>
    <font>
      <sz val="8"/>
      <color indexed="48"/>
      <name val="Calibri"/>
      <family val="2"/>
    </font>
    <font>
      <b/>
      <sz val="9"/>
      <color indexed="30"/>
      <name val="Calibri"/>
      <family val="2"/>
    </font>
    <font>
      <b/>
      <sz val="10"/>
      <color indexed="8"/>
      <name val="Calibri"/>
      <family val="2"/>
    </font>
    <font>
      <b/>
      <i/>
      <sz val="12"/>
      <name val="Calibri"/>
      <family val="2"/>
    </font>
    <font>
      <i/>
      <sz val="10"/>
      <name val="Calibri"/>
      <family val="2"/>
    </font>
    <font>
      <sz val="10"/>
      <color theme="0"/>
      <name val="Arial"/>
      <family val="2"/>
    </font>
    <font>
      <b/>
      <sz val="8"/>
      <name val="Calibri"/>
      <family val="2"/>
      <scheme val="minor"/>
    </font>
    <font>
      <sz val="8"/>
      <name val="Calibri"/>
      <family val="2"/>
      <scheme val="minor"/>
    </font>
    <font>
      <sz val="10"/>
      <name val="Calibri"/>
      <family val="2"/>
      <scheme val="minor"/>
    </font>
    <font>
      <b/>
      <i/>
      <sz val="12"/>
      <color theme="1" tint="0.499984740745262"/>
      <name val="Calibri"/>
      <family val="2"/>
      <scheme val="minor"/>
    </font>
    <font>
      <b/>
      <sz val="10"/>
      <color indexed="10"/>
      <name val="Calibri"/>
      <family val="2"/>
      <scheme val="minor"/>
    </font>
    <font>
      <b/>
      <sz val="9"/>
      <name val="Calibri"/>
      <family val="2"/>
      <scheme val="minor"/>
    </font>
    <font>
      <b/>
      <sz val="10"/>
      <color rgb="FF0070C0"/>
      <name val="Calibri"/>
      <family val="2"/>
      <scheme val="minor"/>
    </font>
    <font>
      <sz val="9"/>
      <name val="Calibri"/>
      <family val="2"/>
      <scheme val="minor"/>
    </font>
    <font>
      <b/>
      <i/>
      <sz val="9"/>
      <name val="Calibri"/>
      <family val="2"/>
      <scheme val="minor"/>
    </font>
    <font>
      <sz val="8"/>
      <color rgb="FF0070C0"/>
      <name val="Calibri"/>
      <family val="2"/>
      <scheme val="minor"/>
    </font>
    <font>
      <b/>
      <sz val="8"/>
      <color rgb="FFFF0000"/>
      <name val="Calibri"/>
      <family val="2"/>
      <scheme val="minor"/>
    </font>
    <font>
      <b/>
      <i/>
      <sz val="11"/>
      <name val="Calibri"/>
      <family val="2"/>
      <scheme val="minor"/>
    </font>
    <font>
      <b/>
      <sz val="8"/>
      <color rgb="FF00B0F0"/>
      <name val="Calibri"/>
      <family val="2"/>
      <scheme val="minor"/>
    </font>
    <font>
      <b/>
      <sz val="9"/>
      <color rgb="FF0070C0"/>
      <name val="Calibri"/>
      <family val="2"/>
      <scheme val="minor"/>
    </font>
    <font>
      <b/>
      <sz val="10"/>
      <color rgb="FFFF0000"/>
      <name val="Calibri"/>
      <family val="2"/>
      <scheme val="minor"/>
    </font>
    <font>
      <sz val="8"/>
      <color theme="0"/>
      <name val="Calibri"/>
      <family val="2"/>
      <scheme val="minor"/>
    </font>
    <font>
      <sz val="8"/>
      <color theme="0" tint="-4.9989318521683403E-2"/>
      <name val="Calibri"/>
      <family val="2"/>
      <scheme val="minor"/>
    </font>
    <font>
      <b/>
      <i/>
      <sz val="14"/>
      <color theme="0" tint="-0.499984740745262"/>
      <name val="Calibri"/>
      <family val="2"/>
      <scheme val="minor"/>
    </font>
    <font>
      <b/>
      <sz val="8"/>
      <color indexed="48"/>
      <name val="Calibri"/>
      <family val="2"/>
      <scheme val="minor"/>
    </font>
    <font>
      <sz val="8"/>
      <color indexed="48"/>
      <name val="Calibri"/>
      <family val="2"/>
      <scheme val="minor"/>
    </font>
    <font>
      <b/>
      <sz val="10"/>
      <color indexed="8"/>
      <name val="Calibri"/>
      <family val="2"/>
      <scheme val="minor"/>
    </font>
    <font>
      <b/>
      <i/>
      <sz val="12"/>
      <name val="Calibri"/>
      <family val="2"/>
      <scheme val="minor"/>
    </font>
    <font>
      <b/>
      <sz val="10"/>
      <name val="Calibri"/>
      <family val="2"/>
      <scheme val="minor"/>
    </font>
    <font>
      <b/>
      <i/>
      <sz val="10"/>
      <name val="Calibri"/>
      <family val="2"/>
      <scheme val="minor"/>
    </font>
    <font>
      <b/>
      <sz val="10"/>
      <color theme="0"/>
      <name val="Calibri"/>
      <family val="2"/>
    </font>
  </fonts>
  <fills count="9">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FF99"/>
        <bgColor indexed="64"/>
      </patternFill>
    </fill>
    <fill>
      <patternFill patternType="solid">
        <fgColor rgb="FFFF0000"/>
        <bgColor indexed="64"/>
      </patternFill>
    </fill>
  </fills>
  <borders count="193">
    <border>
      <left/>
      <right/>
      <top/>
      <bottom/>
      <diagonal/>
    </border>
    <border>
      <left style="thin">
        <color indexed="23"/>
      </left>
      <right style="thin">
        <color indexed="23"/>
      </right>
      <top style="thin">
        <color indexed="23"/>
      </top>
      <bottom style="thin">
        <color indexed="23"/>
      </bottom>
      <diagonal/>
    </border>
    <border>
      <left/>
      <right style="medium">
        <color indexed="22"/>
      </right>
      <top style="thin">
        <color indexed="22"/>
      </top>
      <bottom style="thin">
        <color indexed="23"/>
      </bottom>
      <diagonal/>
    </border>
    <border>
      <left style="thin">
        <color indexed="23"/>
      </left>
      <right/>
      <top/>
      <bottom style="thin">
        <color indexed="23"/>
      </bottom>
      <diagonal/>
    </border>
    <border>
      <left style="thin">
        <color indexed="23"/>
      </left>
      <right/>
      <top style="thin">
        <color indexed="23"/>
      </top>
      <bottom/>
      <diagonal/>
    </border>
    <border>
      <left/>
      <right/>
      <top/>
      <bottom style="thin">
        <color indexed="23"/>
      </bottom>
      <diagonal/>
    </border>
    <border>
      <left style="thin">
        <color indexed="22"/>
      </left>
      <right style="thin">
        <color indexed="22"/>
      </right>
      <top/>
      <bottom style="thin">
        <color indexed="22"/>
      </bottom>
      <diagonal/>
    </border>
    <border>
      <left/>
      <right style="medium">
        <color indexed="22"/>
      </right>
      <top style="thin">
        <color indexed="22"/>
      </top>
      <bottom style="thin">
        <color indexed="22"/>
      </bottom>
      <diagonal/>
    </border>
    <border>
      <left style="thin">
        <color indexed="22"/>
      </left>
      <right style="thin">
        <color indexed="22"/>
      </right>
      <top style="thin">
        <color indexed="22"/>
      </top>
      <bottom style="medium">
        <color indexed="23"/>
      </bottom>
      <diagonal/>
    </border>
    <border>
      <left/>
      <right style="medium">
        <color indexed="22"/>
      </right>
      <top style="thin">
        <color indexed="22"/>
      </top>
      <bottom style="medium">
        <color indexed="23"/>
      </bottom>
      <diagonal/>
    </border>
    <border>
      <left/>
      <right style="thin">
        <color indexed="22"/>
      </right>
      <top style="thin">
        <color indexed="22"/>
      </top>
      <bottom style="medium">
        <color indexed="23"/>
      </bottom>
      <diagonal/>
    </border>
    <border>
      <left style="thin">
        <color indexed="22"/>
      </left>
      <right/>
      <top style="thin">
        <color indexed="22"/>
      </top>
      <bottom style="medium">
        <color indexed="23"/>
      </bottom>
      <diagonal/>
    </border>
    <border>
      <left style="thin">
        <color indexed="22"/>
      </left>
      <right style="double">
        <color indexed="23"/>
      </right>
      <top style="thin">
        <color indexed="22"/>
      </top>
      <bottom style="medium">
        <color indexed="23"/>
      </bottom>
      <diagonal/>
    </border>
    <border>
      <left/>
      <right/>
      <top/>
      <bottom style="medium">
        <color indexed="23"/>
      </bottom>
      <diagonal/>
    </border>
    <border>
      <left/>
      <right style="double">
        <color indexed="23"/>
      </right>
      <top/>
      <bottom style="medium">
        <color indexed="23"/>
      </bottom>
      <diagonal/>
    </border>
    <border>
      <left style="medium">
        <color indexed="23"/>
      </left>
      <right/>
      <top/>
      <bottom style="medium">
        <color indexed="23"/>
      </bottom>
      <diagonal/>
    </border>
    <border>
      <left/>
      <right style="medium">
        <color indexed="23"/>
      </right>
      <top/>
      <bottom style="medium">
        <color indexed="23"/>
      </bottom>
      <diagonal/>
    </border>
    <border>
      <left/>
      <right style="medium">
        <color indexed="23"/>
      </right>
      <top/>
      <bottom/>
      <diagonal/>
    </border>
    <border>
      <left style="thin">
        <color indexed="23"/>
      </left>
      <right style="thin">
        <color indexed="23"/>
      </right>
      <top/>
      <bottom style="medium">
        <color indexed="23"/>
      </bottom>
      <diagonal/>
    </border>
    <border>
      <left style="thin">
        <color indexed="23"/>
      </left>
      <right style="thin">
        <color indexed="23"/>
      </right>
      <top style="thin">
        <color indexed="23"/>
      </top>
      <bottom style="medium">
        <color indexed="23"/>
      </bottom>
      <diagonal/>
    </border>
    <border>
      <left/>
      <right/>
      <top style="thin">
        <color indexed="23"/>
      </top>
      <bottom style="medium">
        <color indexed="23"/>
      </bottom>
      <diagonal/>
    </border>
    <border>
      <left style="thin">
        <color indexed="23"/>
      </left>
      <right style="thin">
        <color indexed="23"/>
      </right>
      <top/>
      <bottom/>
      <diagonal/>
    </border>
    <border>
      <left/>
      <right style="thin">
        <color indexed="23"/>
      </right>
      <top style="medium">
        <color indexed="23"/>
      </top>
      <bottom/>
      <diagonal/>
    </border>
    <border>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right style="double">
        <color indexed="23"/>
      </right>
      <top style="medium">
        <color indexed="23"/>
      </top>
      <bottom style="thin">
        <color indexed="22"/>
      </bottom>
      <diagonal/>
    </border>
    <border>
      <left/>
      <right style="thin">
        <color indexed="22"/>
      </right>
      <top style="thin">
        <color indexed="22"/>
      </top>
      <bottom style="thin">
        <color indexed="23"/>
      </bottom>
      <diagonal/>
    </border>
    <border>
      <left style="thin">
        <color indexed="22"/>
      </left>
      <right style="thin">
        <color indexed="22"/>
      </right>
      <top style="thin">
        <color indexed="22"/>
      </top>
      <bottom style="thin">
        <color indexed="23"/>
      </bottom>
      <diagonal/>
    </border>
    <border>
      <left/>
      <right style="double">
        <color indexed="23"/>
      </right>
      <top style="thin">
        <color indexed="22"/>
      </top>
      <bottom style="thin">
        <color indexed="23"/>
      </bottom>
      <diagonal/>
    </border>
    <border>
      <left/>
      <right style="double">
        <color indexed="23"/>
      </right>
      <top/>
      <bottom style="thin">
        <color indexed="23"/>
      </bottom>
      <diagonal/>
    </border>
    <border>
      <left/>
      <right style="medium">
        <color indexed="23"/>
      </right>
      <top/>
      <bottom style="thin">
        <color indexed="23"/>
      </bottom>
      <diagonal/>
    </border>
    <border>
      <left style="thin">
        <color indexed="22"/>
      </left>
      <right style="double">
        <color indexed="23"/>
      </right>
      <top style="medium">
        <color indexed="23"/>
      </top>
      <bottom/>
      <diagonal/>
    </border>
    <border>
      <left style="thin">
        <color indexed="22"/>
      </left>
      <right style="double">
        <color indexed="23"/>
      </right>
      <top/>
      <bottom style="thin">
        <color indexed="23"/>
      </bottom>
      <diagonal/>
    </border>
    <border>
      <left style="double">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double">
        <color indexed="23"/>
      </left>
      <right/>
      <top/>
      <bottom style="thin">
        <color indexed="23"/>
      </bottom>
      <diagonal/>
    </border>
    <border>
      <left style="medium">
        <color indexed="23"/>
      </left>
      <right/>
      <top/>
      <bottom style="thin">
        <color indexed="23"/>
      </bottom>
      <diagonal/>
    </border>
    <border>
      <left style="thin">
        <color indexed="22"/>
      </left>
      <right/>
      <top style="thin">
        <color indexed="22"/>
      </top>
      <bottom style="thin">
        <color indexed="23"/>
      </bottom>
      <diagonal/>
    </border>
    <border>
      <left style="thin">
        <color indexed="22"/>
      </left>
      <right style="thin">
        <color indexed="22"/>
      </right>
      <top style="medium">
        <color indexed="23"/>
      </top>
      <bottom/>
      <diagonal/>
    </border>
    <border>
      <left style="thin">
        <color indexed="22"/>
      </left>
      <right style="thin">
        <color indexed="22"/>
      </right>
      <top/>
      <bottom style="thin">
        <color indexed="23"/>
      </bottom>
      <diagonal/>
    </border>
    <border>
      <left style="double">
        <color indexed="23"/>
      </left>
      <right style="thin">
        <color indexed="22"/>
      </right>
      <top style="medium">
        <color indexed="23"/>
      </top>
      <bottom/>
      <diagonal/>
    </border>
    <border>
      <left style="double">
        <color indexed="23"/>
      </left>
      <right style="thin">
        <color indexed="22"/>
      </right>
      <top/>
      <bottom style="thin">
        <color indexed="23"/>
      </bottom>
      <diagonal/>
    </border>
    <border>
      <left style="medium">
        <color indexed="23"/>
      </left>
      <right/>
      <top style="medium">
        <color indexed="23"/>
      </top>
      <bottom/>
      <diagonal/>
    </border>
    <border>
      <left style="medium">
        <color indexed="22"/>
      </left>
      <right style="thin">
        <color indexed="22"/>
      </right>
      <top style="medium">
        <color indexed="23"/>
      </top>
      <bottom/>
      <diagonal/>
    </border>
    <border>
      <left style="medium">
        <color indexed="22"/>
      </left>
      <right style="thin">
        <color indexed="22"/>
      </right>
      <top/>
      <bottom style="thin">
        <color indexed="23"/>
      </bottom>
      <diagonal/>
    </border>
    <border>
      <left/>
      <right style="double">
        <color indexed="23"/>
      </right>
      <top style="thin">
        <color indexed="23"/>
      </top>
      <bottom style="thin">
        <color indexed="22"/>
      </bottom>
      <diagonal/>
    </border>
    <border>
      <left style="double">
        <color indexed="23"/>
      </left>
      <right/>
      <top style="thin">
        <color indexed="23"/>
      </top>
      <bottom/>
      <diagonal/>
    </border>
    <border>
      <left/>
      <right/>
      <top style="thin">
        <color indexed="23"/>
      </top>
      <bottom/>
      <diagonal/>
    </border>
    <border>
      <left/>
      <right style="double">
        <color indexed="23"/>
      </right>
      <top style="thin">
        <color indexed="23"/>
      </top>
      <bottom/>
      <diagonal/>
    </border>
    <border>
      <left style="double">
        <color indexed="23"/>
      </left>
      <right/>
      <top/>
      <bottom style="thin">
        <color indexed="22"/>
      </bottom>
      <diagonal/>
    </border>
    <border>
      <left/>
      <right/>
      <top/>
      <bottom style="thin">
        <color indexed="22"/>
      </bottom>
      <diagonal/>
    </border>
    <border>
      <left/>
      <right style="double">
        <color indexed="23"/>
      </right>
      <top/>
      <bottom style="thin">
        <color indexed="22"/>
      </bottom>
      <diagonal/>
    </border>
    <border>
      <left style="medium">
        <color indexed="22"/>
      </left>
      <right/>
      <top style="thin">
        <color indexed="22"/>
      </top>
      <bottom style="thin">
        <color indexed="22"/>
      </bottom>
      <diagonal/>
    </border>
    <border>
      <left/>
      <right/>
      <top style="thin">
        <color indexed="22"/>
      </top>
      <bottom style="thin">
        <color indexed="22"/>
      </bottom>
      <diagonal/>
    </border>
    <border>
      <left/>
      <right style="double">
        <color indexed="23"/>
      </right>
      <top style="thin">
        <color indexed="22"/>
      </top>
      <bottom style="thin">
        <color indexed="22"/>
      </bottom>
      <diagonal/>
    </border>
    <border>
      <left style="double">
        <color indexed="23"/>
      </left>
      <right/>
      <top style="thin">
        <color indexed="22"/>
      </top>
      <bottom/>
      <diagonal/>
    </border>
    <border>
      <left/>
      <right/>
      <top style="thin">
        <color indexed="22"/>
      </top>
      <bottom/>
      <diagonal/>
    </border>
    <border>
      <left style="double">
        <color indexed="23"/>
      </left>
      <right/>
      <top/>
      <bottom style="medium">
        <color indexed="23"/>
      </bottom>
      <diagonal/>
    </border>
    <border>
      <left/>
      <right style="thin">
        <color indexed="23"/>
      </right>
      <top/>
      <bottom style="medium">
        <color indexed="23"/>
      </bottom>
      <diagonal/>
    </border>
    <border>
      <left/>
      <right style="double">
        <color indexed="23"/>
      </right>
      <top style="thin">
        <color indexed="22"/>
      </top>
      <bottom style="medium">
        <color indexed="23"/>
      </bottom>
      <diagonal/>
    </border>
    <border>
      <left/>
      <right style="thin">
        <color indexed="23"/>
      </right>
      <top style="thin">
        <color indexed="23"/>
      </top>
      <bottom/>
      <diagonal/>
    </border>
    <border>
      <left/>
      <right style="thin">
        <color indexed="23"/>
      </right>
      <top/>
      <bottom style="thin">
        <color indexed="23"/>
      </bottom>
      <diagonal/>
    </border>
    <border>
      <left style="double">
        <color indexed="23"/>
      </left>
      <right/>
      <top style="thin">
        <color indexed="23"/>
      </top>
      <bottom style="thin">
        <color indexed="23"/>
      </bottom>
      <diagonal/>
    </border>
    <border>
      <left/>
      <right/>
      <top style="thin">
        <color indexed="23"/>
      </top>
      <bottom style="thin">
        <color indexed="23"/>
      </bottom>
      <diagonal/>
    </border>
    <border>
      <left/>
      <right style="double">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double">
        <color indexed="23"/>
      </left>
      <right style="medium">
        <color indexed="23"/>
      </right>
      <top style="thin">
        <color indexed="23"/>
      </top>
      <bottom style="thin">
        <color indexed="23"/>
      </bottom>
      <diagonal/>
    </border>
    <border>
      <left style="double">
        <color indexed="23"/>
      </left>
      <right/>
      <top/>
      <bottom/>
      <diagonal/>
    </border>
    <border>
      <left style="double">
        <color indexed="23"/>
      </left>
      <right style="medium">
        <color indexed="23"/>
      </right>
      <top/>
      <bottom style="medium">
        <color indexed="23"/>
      </bottom>
      <diagonal/>
    </border>
    <border>
      <left style="double">
        <color indexed="23"/>
      </left>
      <right style="thin">
        <color indexed="23"/>
      </right>
      <top/>
      <bottom style="medium">
        <color indexed="23"/>
      </bottom>
      <diagonal/>
    </border>
    <border>
      <left style="thin">
        <color indexed="23"/>
      </left>
      <right style="thin">
        <color indexed="23"/>
      </right>
      <top style="medium">
        <color indexed="23"/>
      </top>
      <bottom/>
      <diagonal/>
    </border>
    <border>
      <left style="double">
        <color indexed="23"/>
      </left>
      <right style="thin">
        <color indexed="23"/>
      </right>
      <top style="medium">
        <color indexed="23"/>
      </top>
      <bottom style="thin">
        <color indexed="22"/>
      </bottom>
      <diagonal/>
    </border>
    <border>
      <left style="thin">
        <color indexed="23"/>
      </left>
      <right style="thin">
        <color indexed="23"/>
      </right>
      <top style="medium">
        <color indexed="23"/>
      </top>
      <bottom style="thin">
        <color indexed="22"/>
      </bottom>
      <diagonal/>
    </border>
    <border>
      <left style="medium">
        <color indexed="23"/>
      </left>
      <right style="thin">
        <color indexed="23"/>
      </right>
      <top/>
      <bottom style="thin">
        <color indexed="23"/>
      </bottom>
      <diagonal/>
    </border>
    <border>
      <left style="double">
        <color indexed="23"/>
      </left>
      <right style="thin">
        <color indexed="23"/>
      </right>
      <top style="thin">
        <color indexed="22"/>
      </top>
      <bottom style="thin">
        <color indexed="23"/>
      </bottom>
      <diagonal/>
    </border>
    <border>
      <left style="thin">
        <color indexed="23"/>
      </left>
      <right style="thin">
        <color indexed="23"/>
      </right>
      <top style="thin">
        <color indexed="22"/>
      </top>
      <bottom style="thin">
        <color indexed="23"/>
      </bottom>
      <diagonal/>
    </border>
    <border>
      <left style="medium">
        <color indexed="23"/>
      </left>
      <right/>
      <top/>
      <bottom/>
      <diagonal/>
    </border>
    <border>
      <left style="double">
        <color indexed="23"/>
      </left>
      <right style="thin">
        <color indexed="23"/>
      </right>
      <top/>
      <bottom style="thin">
        <color indexed="22"/>
      </bottom>
      <diagonal/>
    </border>
    <border>
      <left style="thin">
        <color indexed="23"/>
      </left>
      <right style="thin">
        <color indexed="23"/>
      </right>
      <top/>
      <bottom style="thin">
        <color indexed="22"/>
      </bottom>
      <diagonal/>
    </border>
    <border>
      <left/>
      <right style="medium">
        <color indexed="23"/>
      </right>
      <top style="thin">
        <color indexed="23"/>
      </top>
      <bottom/>
      <diagonal/>
    </border>
    <border>
      <left style="medium">
        <color indexed="23"/>
      </left>
      <right/>
      <top style="thin">
        <color indexed="23"/>
      </top>
      <bottom/>
      <diagonal/>
    </border>
    <border>
      <left style="medium">
        <color indexed="23"/>
      </left>
      <right style="thin">
        <color indexed="23"/>
      </right>
      <top/>
      <bottom style="medium">
        <color indexed="23"/>
      </bottom>
      <diagonal/>
    </border>
    <border>
      <left style="thin">
        <color indexed="23"/>
      </left>
      <right style="thin">
        <color indexed="23"/>
      </right>
      <top style="thin">
        <color indexed="22"/>
      </top>
      <bottom style="medium">
        <color indexed="23"/>
      </bottom>
      <diagonal/>
    </border>
    <border>
      <left style="thin">
        <color indexed="23"/>
      </left>
      <right style="double">
        <color indexed="23"/>
      </right>
      <top/>
      <bottom style="thin">
        <color indexed="23"/>
      </bottom>
      <diagonal/>
    </border>
    <border>
      <left/>
      <right/>
      <top/>
      <bottom style="thin">
        <color theme="0" tint="-0.499984740745262"/>
      </bottom>
      <diagonal/>
    </border>
    <border>
      <left/>
      <right/>
      <top/>
      <bottom style="medium">
        <color theme="0" tint="-0.499984740745262"/>
      </bottom>
      <diagonal/>
    </border>
    <border>
      <left/>
      <right style="double">
        <color theme="0" tint="-0.499984740745262"/>
      </right>
      <top/>
      <bottom style="medium">
        <color theme="0" tint="-0.499984740745262"/>
      </bottom>
      <diagonal/>
    </border>
    <border>
      <left/>
      <right style="double">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bottom/>
      <diagonal/>
    </border>
    <border>
      <left/>
      <right style="medium">
        <color theme="0" tint="-0.499984740745262"/>
      </right>
      <top style="medium">
        <color theme="0" tint="-0.499984740745262"/>
      </top>
      <bottom style="medium">
        <color theme="0" tint="-0.499984740745262"/>
      </bottom>
      <diagonal/>
    </border>
    <border>
      <left/>
      <right style="thin">
        <color indexed="22"/>
      </right>
      <top/>
      <bottom style="medium">
        <color theme="0" tint="-0.499984740745262"/>
      </bottom>
      <diagonal/>
    </border>
    <border>
      <left style="thin">
        <color indexed="22"/>
      </left>
      <right style="thin">
        <color indexed="22"/>
      </right>
      <top/>
      <bottom style="medium">
        <color theme="0" tint="-0.499984740745262"/>
      </bottom>
      <diagonal/>
    </border>
    <border>
      <left style="thin">
        <color indexed="22"/>
      </left>
      <right style="thin">
        <color theme="0" tint="-0.499984740745262"/>
      </right>
      <top/>
      <bottom style="medium">
        <color theme="0" tint="-0.499984740745262"/>
      </bottom>
      <diagonal/>
    </border>
    <border>
      <left style="thin">
        <color indexed="22"/>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double">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style="double">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double">
        <color theme="0" tint="-0.499984740745262"/>
      </left>
      <right style="thin">
        <color theme="0" tint="-0.499984740745262"/>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double">
        <color theme="0" tint="-0.499984740745262"/>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diagonal/>
    </border>
    <border>
      <left/>
      <right style="thin">
        <color theme="0" tint="-0.499984740745262"/>
      </right>
      <top style="medium">
        <color theme="0" tint="-0.499984740745262"/>
      </top>
      <bottom/>
      <diagonal/>
    </border>
    <border>
      <left/>
      <right style="thin">
        <color theme="0" tint="-0.499984740745262"/>
      </right>
      <top/>
      <bottom/>
      <diagonal/>
    </border>
    <border>
      <left style="thin">
        <color theme="0" tint="-0.499984740745262"/>
      </left>
      <right style="thin">
        <color indexed="22"/>
      </right>
      <top/>
      <bottom style="thin">
        <color indexed="22"/>
      </bottom>
      <diagonal/>
    </border>
    <border>
      <left style="thin">
        <color theme="0" tint="-0.499984740745262"/>
      </left>
      <right style="thin">
        <color indexed="22"/>
      </right>
      <top style="thin">
        <color indexed="22"/>
      </top>
      <bottom style="medium">
        <color indexed="23"/>
      </bottom>
      <diagonal/>
    </border>
    <border>
      <left/>
      <right style="thin">
        <color indexed="22"/>
      </right>
      <top style="medium">
        <color theme="0" tint="-0.499984740745262"/>
      </top>
      <bottom style="thin">
        <color indexed="22"/>
      </bottom>
      <diagonal/>
    </border>
    <border>
      <left style="thin">
        <color indexed="22"/>
      </left>
      <right style="thin">
        <color indexed="22"/>
      </right>
      <top style="medium">
        <color theme="0" tint="-0.499984740745262"/>
      </top>
      <bottom style="thin">
        <color indexed="22"/>
      </bottom>
      <diagonal/>
    </border>
    <border>
      <left style="thin">
        <color indexed="22"/>
      </left>
      <right style="thin">
        <color theme="0" tint="-0.249977111117893"/>
      </right>
      <top style="medium">
        <color theme="0" tint="-0.499984740745262"/>
      </top>
      <bottom style="thin">
        <color indexed="22"/>
      </bottom>
      <diagonal/>
    </border>
    <border>
      <left/>
      <right style="double">
        <color indexed="23"/>
      </right>
      <top style="medium">
        <color theme="0" tint="-0.499984740745262"/>
      </top>
      <bottom style="thin">
        <color indexed="22"/>
      </bottom>
      <diagonal/>
    </border>
    <border>
      <left/>
      <right style="medium">
        <color indexed="22"/>
      </right>
      <top style="medium">
        <color theme="0" tint="-0.499984740745262"/>
      </top>
      <bottom style="thin">
        <color indexed="22"/>
      </bottom>
      <diagonal/>
    </border>
    <border>
      <left style="thin">
        <color indexed="22"/>
      </left>
      <right style="double">
        <color indexed="23"/>
      </right>
      <top style="medium">
        <color theme="0" tint="-0.499984740745262"/>
      </top>
      <bottom style="thin">
        <color indexed="22"/>
      </bottom>
      <diagonal/>
    </border>
    <border>
      <left style="thin">
        <color theme="0" tint="-0.499984740745262"/>
      </left>
      <right style="thin">
        <color theme="0" tint="-0.499984740745262"/>
      </right>
      <top/>
      <bottom style="thin">
        <color theme="0" tint="-0.499984740745262"/>
      </bottom>
      <diagonal/>
    </border>
    <border>
      <left/>
      <right style="double">
        <color theme="0" tint="-0.499984740745262"/>
      </right>
      <top/>
      <bottom style="thin">
        <color theme="0" tint="-0.499984740745262"/>
      </bottom>
      <diagonal/>
    </border>
    <border>
      <left/>
      <right style="medium">
        <color theme="0" tint="-0.499984740745262"/>
      </right>
      <top/>
      <bottom style="thin">
        <color theme="0" tint="-0.499984740745262"/>
      </bottom>
      <diagonal/>
    </border>
    <border>
      <left/>
      <right style="medium">
        <color theme="0" tint="-0.499984740745262"/>
      </right>
      <top style="medium">
        <color indexed="23"/>
      </top>
      <bottom/>
      <diagonal/>
    </border>
    <border>
      <left/>
      <right style="medium">
        <color theme="0" tint="-0.499984740745262"/>
      </right>
      <top/>
      <bottom style="thin">
        <color indexed="23"/>
      </bottom>
      <diagonal/>
    </border>
    <border>
      <left style="medium">
        <color theme="0" tint="-0.499984740745262"/>
      </left>
      <right/>
      <top/>
      <bottom style="thin">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right style="double">
        <color indexed="23"/>
      </right>
      <top/>
      <bottom style="thin">
        <color theme="0" tint="-0.499984740745262"/>
      </bottom>
      <diagonal/>
    </border>
    <border>
      <left style="double">
        <color indexed="23"/>
      </left>
      <right/>
      <top style="thin">
        <color theme="0" tint="-0.499984740745262"/>
      </top>
      <bottom style="thin">
        <color indexed="22"/>
      </bottom>
      <diagonal/>
    </border>
    <border>
      <left/>
      <right/>
      <top style="thin">
        <color theme="0" tint="-0.499984740745262"/>
      </top>
      <bottom style="thin">
        <color indexed="22"/>
      </bottom>
      <diagonal/>
    </border>
    <border>
      <left/>
      <right style="double">
        <color indexed="23"/>
      </right>
      <top style="thin">
        <color theme="0" tint="-0.499984740745262"/>
      </top>
      <bottom style="thin">
        <color indexed="22"/>
      </bottom>
      <diagonal/>
    </border>
    <border>
      <left style="double">
        <color indexed="23"/>
      </left>
      <right/>
      <top style="thin">
        <color theme="0" tint="-0.499984740745262"/>
      </top>
      <bottom/>
      <diagonal/>
    </border>
    <border>
      <left/>
      <right/>
      <top style="thin">
        <color theme="0" tint="-0.499984740745262"/>
      </top>
      <bottom/>
      <diagonal/>
    </border>
    <border>
      <left/>
      <right style="double">
        <color indexed="23"/>
      </right>
      <top style="thin">
        <color theme="0" tint="-0.499984740745262"/>
      </top>
      <bottom/>
      <diagonal/>
    </border>
    <border>
      <left/>
      <right style="thin">
        <color theme="0" tint="-0.499984740745262"/>
      </right>
      <top style="thin">
        <color theme="0" tint="-0.499984740745262"/>
      </top>
      <bottom style="thin">
        <color indexed="22"/>
      </bottom>
      <diagonal/>
    </border>
    <border>
      <left style="thin">
        <color indexed="22"/>
      </left>
      <right/>
      <top style="thin">
        <color theme="0" tint="-0.499984740745262"/>
      </top>
      <bottom style="thin">
        <color indexed="22"/>
      </bottom>
      <diagonal/>
    </border>
    <border>
      <left/>
      <right style="thin">
        <color theme="0" tint="-0.499984740745262"/>
      </right>
      <top style="thin">
        <color indexed="22"/>
      </top>
      <bottom/>
      <diagonal/>
    </border>
    <border>
      <left/>
      <right style="thin">
        <color theme="0" tint="-0.499984740745262"/>
      </right>
      <top/>
      <bottom style="medium">
        <color indexed="23"/>
      </bottom>
      <diagonal/>
    </border>
    <border>
      <left style="thin">
        <color indexed="22"/>
      </left>
      <right/>
      <top style="thin">
        <color indexed="22"/>
      </top>
      <bottom style="medium">
        <color theme="0" tint="-0.499984740745262"/>
      </bottom>
      <diagonal/>
    </border>
    <border>
      <left/>
      <right style="double">
        <color indexed="23"/>
      </right>
      <top style="thin">
        <color indexed="22"/>
      </top>
      <bottom style="medium">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double">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indexed="23"/>
      </left>
      <right style="thin">
        <color theme="0" tint="-0.499984740745262"/>
      </right>
      <top style="thin">
        <color indexed="23"/>
      </top>
      <bottom/>
      <diagonal/>
    </border>
    <border>
      <left style="thin">
        <color theme="0" tint="-0.499984740745262"/>
      </left>
      <right style="thin">
        <color theme="0" tint="-0.499984740745262"/>
      </right>
      <top style="thin">
        <color indexed="23"/>
      </top>
      <bottom/>
      <diagonal/>
    </border>
    <border>
      <left style="double">
        <color indexed="23"/>
      </left>
      <right style="thin">
        <color theme="0" tint="-0.499984740745262"/>
      </right>
      <top/>
      <bottom style="thin">
        <color indexed="22"/>
      </bottom>
      <diagonal/>
    </border>
    <border>
      <left style="thin">
        <color theme="0" tint="-0.499984740745262"/>
      </left>
      <right style="thin">
        <color theme="0" tint="-0.499984740745262"/>
      </right>
      <top/>
      <bottom style="thin">
        <color indexed="22"/>
      </bottom>
      <diagonal/>
    </border>
    <border>
      <left/>
      <right style="thin">
        <color indexed="23"/>
      </right>
      <top/>
      <bottom style="thin">
        <color indexed="22"/>
      </bottom>
      <diagonal/>
    </border>
    <border>
      <left style="thin">
        <color theme="0" tint="-0.499984740745262"/>
      </left>
      <right style="thin">
        <color theme="0" tint="-0.499984740745262"/>
      </right>
      <top/>
      <bottom style="medium">
        <color indexed="23"/>
      </bottom>
      <diagonal/>
    </border>
    <border>
      <left style="double">
        <color indexed="23"/>
      </left>
      <right style="thin">
        <color theme="0" tint="-0.499984740745262"/>
      </right>
      <top style="thin">
        <color indexed="22"/>
      </top>
      <bottom style="medium">
        <color indexed="23"/>
      </bottom>
      <diagonal/>
    </border>
    <border>
      <left style="thin">
        <color theme="0" tint="-0.499984740745262"/>
      </left>
      <right style="thin">
        <color theme="0" tint="-0.499984740745262"/>
      </right>
      <top style="thin">
        <color indexed="22"/>
      </top>
      <bottom style="medium">
        <color indexed="23"/>
      </bottom>
      <diagonal/>
    </border>
    <border>
      <left/>
      <right style="thin">
        <color indexed="23"/>
      </right>
      <top style="thin">
        <color indexed="22"/>
      </top>
      <bottom style="medium">
        <color indexed="23"/>
      </bottom>
      <diagonal/>
    </border>
    <border>
      <left/>
      <right style="thin">
        <color theme="0" tint="-0.499984740745262"/>
      </right>
      <top style="medium">
        <color indexed="23"/>
      </top>
      <bottom/>
      <diagonal/>
    </border>
    <border>
      <left style="thin">
        <color theme="0" tint="-0.499984740745262"/>
      </left>
      <right style="thin">
        <color theme="0" tint="-0.499984740745262"/>
      </right>
      <top style="medium">
        <color indexed="23"/>
      </top>
      <bottom/>
      <diagonal/>
    </border>
    <border>
      <left style="thin">
        <color theme="0" tint="-0.499984740745262"/>
      </left>
      <right style="thin">
        <color theme="0" tint="-0.499984740745262"/>
      </right>
      <top/>
      <bottom style="thin">
        <color indexed="23"/>
      </bottom>
      <diagonal/>
    </border>
    <border>
      <left/>
      <right style="double">
        <color theme="0" tint="-0.499984740745262"/>
      </right>
      <top/>
      <bottom style="thin">
        <color indexed="23"/>
      </bottom>
      <diagonal/>
    </border>
    <border>
      <left style="thin">
        <color indexed="23"/>
      </left>
      <right style="medium">
        <color theme="0" tint="-0.499984740745262"/>
      </right>
      <top/>
      <bottom style="thin">
        <color indexed="23"/>
      </bottom>
      <diagonal/>
    </border>
    <border>
      <left/>
      <right style="thin">
        <color theme="0" tint="-0.499984740745262"/>
      </right>
      <top/>
      <bottom style="thin">
        <color indexed="23"/>
      </bottom>
      <diagonal/>
    </border>
    <border>
      <left style="thin">
        <color theme="0" tint="-0.499984740745262"/>
      </left>
      <right style="double">
        <color theme="0" tint="-0.499984740745262"/>
      </right>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diagonal/>
    </border>
    <border>
      <left style="thin">
        <color indexed="23"/>
      </left>
      <right style="double">
        <color indexed="23"/>
      </right>
      <top style="thin">
        <color indexed="23"/>
      </top>
      <bottom/>
      <diagonal/>
    </border>
    <border>
      <left style="double">
        <color indexed="23"/>
      </left>
      <right style="medium">
        <color theme="0" tint="-0.499984740745262"/>
      </right>
      <top/>
      <bottom style="thin">
        <color indexed="23"/>
      </bottom>
      <diagonal/>
    </border>
    <border>
      <left style="medium">
        <color indexed="23"/>
      </left>
      <right style="thin">
        <color indexed="23"/>
      </right>
      <top style="medium">
        <color indexed="23"/>
      </top>
      <bottom style="hair">
        <color theme="0" tint="-0.499984740745262"/>
      </bottom>
      <diagonal/>
    </border>
    <border>
      <left style="thin">
        <color indexed="23"/>
      </left>
      <right style="thin">
        <color indexed="23"/>
      </right>
      <top style="medium">
        <color indexed="23"/>
      </top>
      <bottom style="hair">
        <color theme="0" tint="-0.499984740745262"/>
      </bottom>
      <diagonal/>
    </border>
    <border>
      <left/>
      <right style="thin">
        <color indexed="55"/>
      </right>
      <top style="medium">
        <color indexed="23"/>
      </top>
      <bottom style="hair">
        <color theme="0" tint="-0.499984740745262"/>
      </bottom>
      <diagonal/>
    </border>
    <border>
      <left style="double">
        <color indexed="23"/>
      </left>
      <right style="medium">
        <color indexed="23"/>
      </right>
      <top style="medium">
        <color indexed="23"/>
      </top>
      <bottom style="hair">
        <color theme="0" tint="-0.499984740745262"/>
      </bottom>
      <diagonal/>
    </border>
    <border>
      <left style="thin">
        <color indexed="23"/>
      </left>
      <right style="hair">
        <color theme="0" tint="-0.499984740745262"/>
      </right>
      <top style="medium">
        <color indexed="23"/>
      </top>
      <bottom style="hair">
        <color theme="0" tint="-0.499984740745262"/>
      </bottom>
      <diagonal/>
    </border>
    <border>
      <left style="thin">
        <color indexed="23"/>
      </left>
      <right style="double">
        <color indexed="23"/>
      </right>
      <top style="medium">
        <color indexed="23"/>
      </top>
      <bottom style="hair">
        <color theme="0" tint="-0.499984740745262"/>
      </bottom>
      <diagonal/>
    </border>
    <border>
      <left style="medium">
        <color indexed="23"/>
      </left>
      <right style="thin">
        <color indexed="23"/>
      </right>
      <top style="thin">
        <color indexed="23"/>
      </top>
      <bottom style="hair">
        <color theme="0" tint="-0.499984740745262"/>
      </bottom>
      <diagonal/>
    </border>
    <border>
      <left style="thin">
        <color indexed="23"/>
      </left>
      <right style="thin">
        <color indexed="23"/>
      </right>
      <top style="thin">
        <color indexed="23"/>
      </top>
      <bottom style="hair">
        <color theme="0" tint="-0.499984740745262"/>
      </bottom>
      <diagonal/>
    </border>
    <border>
      <left style="double">
        <color indexed="23"/>
      </left>
      <right style="medium">
        <color indexed="23"/>
      </right>
      <top style="thin">
        <color indexed="23"/>
      </top>
      <bottom style="hair">
        <color theme="0" tint="-0.499984740745262"/>
      </bottom>
      <diagonal/>
    </border>
    <border>
      <left style="thin">
        <color indexed="23"/>
      </left>
      <right style="hair">
        <color theme="0" tint="-0.499984740745262"/>
      </right>
      <top style="thin">
        <color indexed="23"/>
      </top>
      <bottom style="hair">
        <color theme="0" tint="-0.499984740745262"/>
      </bottom>
      <diagonal/>
    </border>
    <border>
      <left/>
      <right style="double">
        <color indexed="23"/>
      </right>
      <top style="thin">
        <color indexed="23"/>
      </top>
      <bottom style="hair">
        <color theme="0" tint="-0.499984740745262"/>
      </bottom>
      <diagonal/>
    </border>
    <border>
      <left style="thin">
        <color indexed="23"/>
      </left>
      <right style="double">
        <color indexed="23"/>
      </right>
      <top style="thin">
        <color indexed="23"/>
      </top>
      <bottom style="hair">
        <color theme="0" tint="-0.499984740745262"/>
      </bottom>
      <diagonal/>
    </border>
    <border>
      <left/>
      <right style="thin">
        <color indexed="23"/>
      </right>
      <top style="thin">
        <color indexed="23"/>
      </top>
      <bottom style="hair">
        <color theme="0" tint="-0.499984740745262"/>
      </bottom>
      <diagonal/>
    </border>
    <border>
      <left style="hair">
        <color theme="0" tint="-0.499984740745262"/>
      </left>
      <right style="double">
        <color indexed="23"/>
      </right>
      <top style="thin">
        <color indexed="23"/>
      </top>
      <bottom style="hair">
        <color theme="0" tint="-0.499984740745262"/>
      </bottom>
      <diagonal/>
    </border>
    <border>
      <left/>
      <right/>
      <top style="thin">
        <color indexed="23"/>
      </top>
      <bottom style="hair">
        <color theme="0" tint="-0.499984740745262"/>
      </bottom>
      <diagonal/>
    </border>
    <border>
      <left style="thin">
        <color theme="0" tint="-0.499984740745262"/>
      </left>
      <right style="double">
        <color theme="0" tint="-0.499984740745262"/>
      </right>
      <top style="medium">
        <color indexed="23"/>
      </top>
      <bottom style="hair">
        <color theme="0" tint="-0.499984740745262"/>
      </bottom>
      <diagonal/>
    </border>
    <border>
      <left style="thin">
        <color indexed="23"/>
      </left>
      <right style="medium">
        <color theme="0" tint="-0.499984740745262"/>
      </right>
      <top style="medium">
        <color indexed="23"/>
      </top>
      <bottom style="hair">
        <color theme="0" tint="-0.499984740745262"/>
      </bottom>
      <diagonal/>
    </border>
    <border>
      <left style="thin">
        <color indexed="23"/>
      </left>
      <right/>
      <top style="medium">
        <color indexed="23"/>
      </top>
      <bottom style="hair">
        <color theme="0" tint="-0.499984740745262"/>
      </bottom>
      <diagonal/>
    </border>
    <border>
      <left/>
      <right style="thin">
        <color indexed="23"/>
      </right>
      <top style="medium">
        <color indexed="23"/>
      </top>
      <bottom style="hair">
        <color theme="0" tint="-0.499984740745262"/>
      </bottom>
      <diagonal/>
    </border>
    <border>
      <left style="double">
        <color theme="0" tint="-0.499984740745262"/>
      </left>
      <right style="thin">
        <color indexed="23"/>
      </right>
      <top style="medium">
        <color indexed="23"/>
      </top>
      <bottom style="hair">
        <color theme="0" tint="-0.499984740745262"/>
      </bottom>
      <diagonal/>
    </border>
    <border>
      <left style="double">
        <color theme="0" tint="-0.499984740745262"/>
      </left>
      <right/>
      <top/>
      <bottom style="thin">
        <color indexed="23"/>
      </bottom>
      <diagonal/>
    </border>
    <border>
      <left style="double">
        <color theme="0" tint="-0.499984740745262"/>
      </left>
      <right style="thin">
        <color theme="0" tint="-0.499984740745262"/>
      </right>
      <top style="medium">
        <color indexed="23"/>
      </top>
      <bottom style="hair">
        <color theme="0" tint="-0.499984740745262"/>
      </bottom>
      <diagonal/>
    </border>
    <border>
      <left style="thin">
        <color theme="0" tint="-0.499984740745262"/>
      </left>
      <right style="thin">
        <color theme="0" tint="-0.499984740745262"/>
      </right>
      <top style="medium">
        <color indexed="23"/>
      </top>
      <bottom style="hair">
        <color theme="0" tint="-0.499984740745262"/>
      </bottom>
      <diagonal/>
    </border>
    <border>
      <left/>
      <right style="double">
        <color theme="0" tint="-0.499984740745262"/>
      </right>
      <top style="medium">
        <color indexed="23"/>
      </top>
      <bottom style="hair">
        <color theme="0" tint="-0.499984740745262"/>
      </bottom>
      <diagonal/>
    </border>
    <border>
      <left style="thin">
        <color theme="0" tint="-0.499984740745262"/>
      </left>
      <right style="double">
        <color theme="0" tint="-0.499984740745262"/>
      </right>
      <top/>
      <bottom/>
      <diagonal/>
    </border>
  </borders>
  <cellStyleXfs count="1">
    <xf numFmtId="0" fontId="0" fillId="0" borderId="0"/>
  </cellStyleXfs>
  <cellXfs count="392">
    <xf numFmtId="0" fontId="0" fillId="0" borderId="0" xfId="0"/>
    <xf numFmtId="2" fontId="23" fillId="0" borderId="2" xfId="0" applyNumberFormat="1" applyFont="1" applyBorder="1" applyAlignment="1">
      <alignment horizontal="center" vertical="center" wrapText="1"/>
    </xf>
    <xf numFmtId="0" fontId="24" fillId="0" borderId="3" xfId="0" applyFont="1" applyBorder="1" applyAlignment="1">
      <alignment horizontal="center" vertical="center"/>
    </xf>
    <xf numFmtId="0" fontId="23" fillId="4" borderId="4" xfId="0" applyFont="1" applyFill="1" applyBorder="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vertical="center"/>
    </xf>
    <xf numFmtId="0" fontId="26" fillId="0" borderId="87" xfId="0" applyFont="1" applyBorder="1" applyAlignment="1">
      <alignment horizontal="left" vertical="center"/>
    </xf>
    <xf numFmtId="0" fontId="27" fillId="0" borderId="87" xfId="0" applyFont="1" applyBorder="1" applyAlignment="1">
      <alignment horizontal="center" vertical="center"/>
    </xf>
    <xf numFmtId="0" fontId="25" fillId="0" borderId="6" xfId="0" applyFont="1" applyBorder="1" applyAlignment="1">
      <alignment horizontal="center" vertical="center" shrinkToFit="1"/>
    </xf>
    <xf numFmtId="0" fontId="28" fillId="0" borderId="7" xfId="0" applyFont="1" applyBorder="1" applyAlignment="1">
      <alignment horizontal="center" vertical="center"/>
    </xf>
    <xf numFmtId="0" fontId="24" fillId="0" borderId="8" xfId="0" applyFont="1" applyBorder="1" applyAlignment="1">
      <alignment horizontal="center" vertical="center" shrinkToFit="1"/>
    </xf>
    <xf numFmtId="0" fontId="28"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5" fillId="0" borderId="0" xfId="0" applyFont="1" applyAlignment="1" applyProtection="1">
      <alignment vertical="center"/>
      <protection locked="0"/>
    </xf>
    <xf numFmtId="0" fontId="29" fillId="0" borderId="0" xfId="0" applyFont="1" applyAlignment="1">
      <alignment vertical="center"/>
    </xf>
    <xf numFmtId="0" fontId="25" fillId="0" borderId="87" xfId="0" applyFont="1" applyBorder="1" applyAlignment="1">
      <alignment vertical="center"/>
    </xf>
    <xf numFmtId="0" fontId="24" fillId="0" borderId="87" xfId="0" applyFont="1" applyBorder="1" applyAlignment="1">
      <alignment horizontal="center" vertical="center"/>
    </xf>
    <xf numFmtId="0" fontId="25" fillId="0" borderId="87" xfId="0" applyFont="1" applyBorder="1" applyAlignment="1">
      <alignment horizontal="center" vertical="center"/>
    </xf>
    <xf numFmtId="0" fontId="30" fillId="0" borderId="0" xfId="0" applyFont="1" applyAlignment="1">
      <alignment horizontal="center" vertical="center"/>
    </xf>
    <xf numFmtId="0" fontId="30" fillId="0" borderId="88" xfId="0" applyFont="1" applyBorder="1" applyAlignment="1">
      <alignment horizontal="center" vertical="center"/>
    </xf>
    <xf numFmtId="0" fontId="28" fillId="5" borderId="89" xfId="0" applyFont="1" applyFill="1" applyBorder="1" applyAlignment="1">
      <alignment horizontal="center" vertical="center" wrapText="1"/>
    </xf>
    <xf numFmtId="0" fontId="28" fillId="0" borderId="90" xfId="0" applyFont="1" applyBorder="1" applyAlignment="1">
      <alignment horizontal="center" vertical="center"/>
    </xf>
    <xf numFmtId="0" fontId="28" fillId="4" borderId="90" xfId="0" applyFont="1" applyFill="1" applyBorder="1" applyAlignment="1">
      <alignment horizontal="center" vertical="center"/>
    </xf>
    <xf numFmtId="0" fontId="28" fillId="0" borderId="0" xfId="0" applyFont="1" applyAlignment="1">
      <alignment horizontal="center" vertical="center"/>
    </xf>
    <xf numFmtId="0" fontId="30" fillId="0" borderId="91" xfId="0" applyFont="1" applyBorder="1" applyAlignment="1">
      <alignment horizontal="center" vertical="center"/>
    </xf>
    <xf numFmtId="0" fontId="28" fillId="0" borderId="92" xfId="0" applyFont="1" applyBorder="1" applyAlignment="1">
      <alignment horizontal="center" vertical="center"/>
    </xf>
    <xf numFmtId="0" fontId="30" fillId="0" borderId="93" xfId="0" applyFont="1" applyBorder="1" applyAlignment="1">
      <alignment horizontal="center" vertical="center"/>
    </xf>
    <xf numFmtId="0" fontId="28" fillId="5" borderId="94" xfId="0" applyFont="1" applyFill="1" applyBorder="1" applyAlignment="1">
      <alignment horizontal="center" vertical="center"/>
    </xf>
    <xf numFmtId="0" fontId="28" fillId="5" borderId="89" xfId="0" applyFont="1" applyFill="1" applyBorder="1" applyAlignment="1">
      <alignment horizontal="center" vertical="center"/>
    </xf>
    <xf numFmtId="0" fontId="28" fillId="0" borderId="95" xfId="0" applyFont="1" applyBorder="1" applyAlignment="1">
      <alignment horizontal="center" vertical="center"/>
    </xf>
    <xf numFmtId="0" fontId="28" fillId="0" borderId="96" xfId="0" applyFont="1" applyBorder="1" applyAlignment="1">
      <alignment horizontal="center" vertical="center"/>
    </xf>
    <xf numFmtId="0" fontId="28" fillId="0" borderId="97" xfId="0" applyFont="1" applyBorder="1" applyAlignment="1">
      <alignment horizontal="center" vertical="center"/>
    </xf>
    <xf numFmtId="0" fontId="28" fillId="0" borderId="98" xfId="0" applyFont="1" applyBorder="1" applyAlignment="1">
      <alignment horizontal="center" vertical="center"/>
    </xf>
    <xf numFmtId="0" fontId="28" fillId="0" borderId="97" xfId="0" applyFont="1" applyBorder="1" applyAlignment="1">
      <alignment horizontal="center" vertical="center" wrapText="1"/>
    </xf>
    <xf numFmtId="0" fontId="28" fillId="5" borderId="99" xfId="0" applyFont="1" applyFill="1" applyBorder="1" applyAlignment="1">
      <alignment horizontal="center" vertical="center" wrapText="1"/>
    </xf>
    <xf numFmtId="0" fontId="31" fillId="4" borderId="100" xfId="0" applyFont="1" applyFill="1" applyBorder="1" applyAlignment="1">
      <alignment horizontal="center" vertical="center" wrapText="1"/>
    </xf>
    <xf numFmtId="1" fontId="32" fillId="0" borderId="90" xfId="0" applyNumberFormat="1" applyFont="1" applyBorder="1" applyAlignment="1">
      <alignment horizontal="center" vertical="center"/>
    </xf>
    <xf numFmtId="1" fontId="32" fillId="4" borderId="90" xfId="0" applyNumberFormat="1" applyFont="1" applyFill="1" applyBorder="1" applyAlignment="1">
      <alignment horizontal="center" vertical="center"/>
    </xf>
    <xf numFmtId="0" fontId="34" fillId="0" borderId="88" xfId="0" applyFont="1" applyBorder="1" applyAlignment="1">
      <alignment horizontal="left" vertical="center"/>
    </xf>
    <xf numFmtId="0" fontId="28" fillId="5" borderId="102" xfId="0" applyFont="1" applyFill="1" applyBorder="1" applyAlignment="1">
      <alignment horizontal="center" vertical="center"/>
    </xf>
    <xf numFmtId="1" fontId="35" fillId="0" borderId="105" xfId="0" applyNumberFormat="1" applyFont="1" applyBorder="1" applyAlignment="1">
      <alignment horizontal="center" vertical="center"/>
    </xf>
    <xf numFmtId="1" fontId="36" fillId="5" borderId="106" xfId="0" applyNumberFormat="1" applyFont="1" applyFill="1" applyBorder="1" applyAlignment="1">
      <alignment horizontal="center" vertical="center"/>
    </xf>
    <xf numFmtId="0" fontId="28" fillId="6" borderId="89" xfId="0" applyFont="1" applyFill="1" applyBorder="1" applyAlignment="1">
      <alignment horizontal="center" vertical="center"/>
    </xf>
    <xf numFmtId="1" fontId="38" fillId="0" borderId="110" xfId="0" applyNumberFormat="1" applyFont="1" applyBorder="1" applyAlignment="1">
      <alignment horizontal="center" vertical="center"/>
    </xf>
    <xf numFmtId="1" fontId="39" fillId="4" borderId="110" xfId="0" applyNumberFormat="1" applyFont="1" applyFill="1" applyBorder="1" applyAlignment="1">
      <alignment horizontal="center" vertical="center"/>
    </xf>
    <xf numFmtId="0" fontId="23" fillId="4" borderId="24" xfId="0" applyFont="1" applyFill="1" applyBorder="1" applyAlignment="1">
      <alignment horizontal="center" vertical="center"/>
    </xf>
    <xf numFmtId="0" fontId="24" fillId="0" borderId="25" xfId="0" applyFont="1" applyBorder="1" applyAlignment="1">
      <alignment horizontal="center" vertical="center"/>
    </xf>
    <xf numFmtId="0" fontId="24" fillId="0" borderId="0" xfId="0" applyFont="1" applyAlignment="1">
      <alignment horizontal="right" vertical="center"/>
    </xf>
    <xf numFmtId="0" fontId="25" fillId="0" borderId="111" xfId="0" applyFont="1" applyBorder="1" applyAlignment="1">
      <alignment horizontal="center" vertical="center" shrinkToFit="1"/>
    </xf>
    <xf numFmtId="0" fontId="25" fillId="0" borderId="112" xfId="0" applyFont="1" applyBorder="1" applyAlignment="1">
      <alignment horizontal="center" vertical="center" shrinkToFit="1"/>
    </xf>
    <xf numFmtId="14" fontId="30" fillId="0" borderId="0" xfId="0" applyNumberFormat="1" applyFont="1" applyAlignment="1">
      <alignment horizontal="center" vertical="center"/>
    </xf>
    <xf numFmtId="2" fontId="23" fillId="0" borderId="0" xfId="0" applyNumberFormat="1" applyFont="1" applyAlignment="1">
      <alignment horizontal="center" vertical="center" wrapText="1"/>
    </xf>
    <xf numFmtId="0" fontId="40" fillId="0" borderId="0" xfId="0" applyFont="1" applyAlignment="1">
      <alignment vertical="center"/>
    </xf>
    <xf numFmtId="0" fontId="24" fillId="0" borderId="113" xfId="0" applyFont="1" applyBorder="1" applyAlignment="1">
      <alignment horizontal="center" vertical="center" wrapText="1"/>
    </xf>
    <xf numFmtId="0" fontId="24" fillId="0" borderId="114" xfId="0" applyFont="1" applyBorder="1" applyAlignment="1">
      <alignment horizontal="center" vertical="center" wrapText="1"/>
    </xf>
    <xf numFmtId="0" fontId="24" fillId="0" borderId="115" xfId="0" applyFont="1" applyBorder="1" applyAlignment="1">
      <alignment horizontal="center" vertical="center" wrapText="1"/>
    </xf>
    <xf numFmtId="0" fontId="24" fillId="0" borderId="116" xfId="0" applyFont="1" applyBorder="1" applyAlignment="1">
      <alignment horizontal="center" vertical="center" wrapText="1"/>
    </xf>
    <xf numFmtId="0" fontId="41" fillId="0" borderId="117" xfId="0" applyFont="1" applyBorder="1" applyAlignment="1">
      <alignment horizontal="center" vertical="center" wrapText="1"/>
    </xf>
    <xf numFmtId="0" fontId="42" fillId="0" borderId="118"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0" fontId="30" fillId="0" borderId="0" xfId="0" applyFont="1" applyAlignment="1">
      <alignment horizontal="left" vertical="top"/>
    </xf>
    <xf numFmtId="0" fontId="24" fillId="0" borderId="0" xfId="0" applyFont="1" applyAlignment="1">
      <alignment horizontal="left" vertical="center"/>
    </xf>
    <xf numFmtId="0" fontId="22" fillId="0" borderId="0" xfId="0" applyFont="1"/>
    <xf numFmtId="2" fontId="22" fillId="0" borderId="0" xfId="0" applyNumberFormat="1" applyFont="1"/>
    <xf numFmtId="0" fontId="11"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pplyProtection="1">
      <alignment vertical="center"/>
      <protection locked="0"/>
    </xf>
    <xf numFmtId="0" fontId="4" fillId="0" borderId="25"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14" fillId="0" borderId="5" xfId="0" applyFont="1" applyBorder="1" applyAlignment="1">
      <alignment horizontal="left" vertical="center"/>
    </xf>
    <xf numFmtId="0" fontId="15" fillId="0" borderId="5" xfId="0" applyFont="1" applyBorder="1" applyAlignment="1">
      <alignment horizontal="center" vertical="center"/>
    </xf>
    <xf numFmtId="0" fontId="16" fillId="0" borderId="69" xfId="0" applyFont="1" applyBorder="1" applyAlignment="1">
      <alignment horizontal="center" vertical="center"/>
    </xf>
    <xf numFmtId="0" fontId="4" fillId="0" borderId="18" xfId="0" applyFont="1" applyBorder="1" applyAlignment="1">
      <alignment horizontal="center" vertical="center" shrinkToFit="1"/>
    </xf>
    <xf numFmtId="0" fontId="16" fillId="0" borderId="71" xfId="0" applyFont="1" applyBorder="1" applyAlignment="1">
      <alignment horizontal="center" vertical="center"/>
    </xf>
    <xf numFmtId="0" fontId="10" fillId="0" borderId="60"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14" xfId="0" applyFont="1" applyBorder="1" applyAlignment="1">
      <alignment horizontal="center" vertical="center" wrapText="1"/>
    </xf>
    <xf numFmtId="0" fontId="10" fillId="0" borderId="72" xfId="0" applyFont="1" applyBorder="1" applyAlignment="1">
      <alignment horizontal="center" vertical="center"/>
    </xf>
    <xf numFmtId="0" fontId="10" fillId="0" borderId="14" xfId="0" applyFont="1" applyBorder="1" applyAlignment="1">
      <alignment horizontal="center" vertical="center"/>
    </xf>
    <xf numFmtId="0" fontId="4" fillId="0" borderId="7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84"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12" fillId="0" borderId="0" xfId="0" applyFont="1" applyAlignment="1">
      <alignment horizontal="center" vertical="top" wrapText="1"/>
    </xf>
    <xf numFmtId="0" fontId="11" fillId="0" borderId="0" xfId="0" applyFont="1" applyAlignment="1">
      <alignment horizontal="center" vertical="top" wrapText="1"/>
    </xf>
    <xf numFmtId="0" fontId="12" fillId="0" borderId="0" xfId="0" applyFont="1" applyAlignment="1" applyProtection="1">
      <alignment vertical="center" wrapText="1"/>
      <protection locked="0"/>
    </xf>
    <xf numFmtId="0" fontId="12" fillId="0" borderId="0" xfId="0" applyFont="1" applyAlignment="1">
      <alignment horizontal="center" vertical="center" wrapText="1"/>
    </xf>
    <xf numFmtId="0" fontId="12" fillId="0" borderId="0" xfId="0" applyFont="1" applyAlignment="1" applyProtection="1">
      <alignment horizontal="center" vertical="top" wrapText="1"/>
      <protection locked="0"/>
    </xf>
    <xf numFmtId="0" fontId="12" fillId="0" borderId="0" xfId="0" applyFont="1" applyAlignment="1" applyProtection="1">
      <alignment vertical="top" wrapText="1"/>
      <protection locked="0"/>
    </xf>
    <xf numFmtId="0" fontId="12" fillId="0" borderId="0" xfId="0" applyFont="1" applyAlignment="1">
      <alignment horizontal="center" vertical="center"/>
    </xf>
    <xf numFmtId="165" fontId="12" fillId="3" borderId="160" xfId="0" applyNumberFormat="1" applyFont="1" applyFill="1" applyBorder="1" applyAlignment="1">
      <alignment horizontal="center" vertical="center" wrapText="1"/>
    </xf>
    <xf numFmtId="165" fontId="12" fillId="0" borderId="162" xfId="0" applyNumberFormat="1" applyFont="1" applyBorder="1" applyAlignment="1">
      <alignment horizontal="center" vertical="center" wrapText="1"/>
    </xf>
    <xf numFmtId="165" fontId="47" fillId="8" borderId="163" xfId="0" applyNumberFormat="1" applyFont="1" applyFill="1" applyBorder="1" applyAlignment="1">
      <alignment horizontal="center" vertical="center" wrapText="1"/>
    </xf>
    <xf numFmtId="165" fontId="38" fillId="0" borderId="0" xfId="0" applyNumberFormat="1" applyFont="1" applyAlignment="1">
      <alignment horizontal="center" vertical="center"/>
    </xf>
    <xf numFmtId="165" fontId="38" fillId="0" borderId="110" xfId="0" applyNumberFormat="1" applyFont="1" applyBorder="1" applyAlignment="1">
      <alignment horizontal="center" vertical="center"/>
    </xf>
    <xf numFmtId="165" fontId="23" fillId="0" borderId="108" xfId="0" applyNumberFormat="1" applyFont="1" applyBorder="1" applyAlignment="1">
      <alignment horizontal="center" vertical="center"/>
    </xf>
    <xf numFmtId="165" fontId="38" fillId="0" borderId="109" xfId="0" applyNumberFormat="1" applyFont="1" applyBorder="1" applyAlignment="1">
      <alignment horizontal="center" vertical="center"/>
    </xf>
    <xf numFmtId="165" fontId="23" fillId="0" borderId="90" xfId="0" applyNumberFormat="1" applyFont="1" applyBorder="1" applyAlignment="1">
      <alignment horizontal="center" vertical="center"/>
    </xf>
    <xf numFmtId="165" fontId="33" fillId="0" borderId="93" xfId="0" applyNumberFormat="1" applyFont="1" applyBorder="1" applyAlignment="1">
      <alignment horizontal="center" vertical="center"/>
    </xf>
    <xf numFmtId="165" fontId="39" fillId="4" borderId="0" xfId="0" applyNumberFormat="1" applyFont="1" applyFill="1" applyAlignment="1">
      <alignment horizontal="center" vertical="center"/>
    </xf>
    <xf numFmtId="165" fontId="39" fillId="4" borderId="110" xfId="0" applyNumberFormat="1" applyFont="1" applyFill="1" applyBorder="1" applyAlignment="1">
      <alignment horizontal="center" vertical="center"/>
    </xf>
    <xf numFmtId="165" fontId="23" fillId="4" borderId="108" xfId="0" applyNumberFormat="1" applyFont="1" applyFill="1" applyBorder="1" applyAlignment="1">
      <alignment horizontal="center" vertical="center"/>
    </xf>
    <xf numFmtId="165" fontId="23" fillId="4" borderId="90" xfId="0" applyNumberFormat="1" applyFont="1" applyFill="1" applyBorder="1" applyAlignment="1">
      <alignment horizontal="center" vertical="center"/>
    </xf>
    <xf numFmtId="165" fontId="33" fillId="4" borderId="93" xfId="0" applyNumberFormat="1" applyFont="1" applyFill="1" applyBorder="1" applyAlignment="1">
      <alignment horizontal="center" vertical="center"/>
    </xf>
    <xf numFmtId="165" fontId="23" fillId="0" borderId="104" xfId="0" applyNumberFormat="1" applyFont="1" applyBorder="1" applyAlignment="1">
      <alignment horizontal="center" vertical="center"/>
    </xf>
    <xf numFmtId="165" fontId="23" fillId="0" borderId="101" xfId="0" applyNumberFormat="1" applyFont="1" applyBorder="1" applyAlignment="1">
      <alignment horizontal="center" vertical="center"/>
    </xf>
    <xf numFmtId="165" fontId="28" fillId="5" borderId="101" xfId="0" applyNumberFormat="1" applyFont="1" applyFill="1" applyBorder="1" applyAlignment="1">
      <alignment horizontal="center" vertical="center"/>
    </xf>
    <xf numFmtId="165" fontId="23" fillId="0" borderId="103" xfId="0" applyNumberFormat="1" applyFont="1" applyBorder="1" applyAlignment="1">
      <alignment horizontal="center" vertical="center"/>
    </xf>
    <xf numFmtId="165" fontId="28" fillId="5" borderId="106" xfId="0" applyNumberFormat="1" applyFont="1" applyFill="1" applyBorder="1" applyAlignment="1">
      <alignment horizontal="center" vertical="center"/>
    </xf>
    <xf numFmtId="165" fontId="37" fillId="5" borderId="107" xfId="0" applyNumberFormat="1" applyFont="1" applyFill="1" applyBorder="1" applyAlignment="1">
      <alignment horizontal="center" vertical="center"/>
    </xf>
    <xf numFmtId="1" fontId="38" fillId="0" borderId="0" xfId="0" applyNumberFormat="1" applyFont="1" applyAlignment="1">
      <alignment horizontal="center" vertical="center"/>
    </xf>
    <xf numFmtId="1" fontId="39" fillId="4" borderId="0" xfId="0" applyNumberFormat="1" applyFont="1" applyFill="1" applyAlignment="1">
      <alignment horizontal="center" vertical="center"/>
    </xf>
    <xf numFmtId="0" fontId="4" fillId="0" borderId="63"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10" fillId="4" borderId="24" xfId="0" applyFont="1" applyFill="1" applyBorder="1" applyAlignment="1">
      <alignment horizontal="center" vertical="center"/>
    </xf>
    <xf numFmtId="0" fontId="10" fillId="4" borderId="4" xfId="0" applyFont="1" applyFill="1" applyBorder="1" applyAlignment="1">
      <alignment horizontal="center" vertical="center"/>
    </xf>
    <xf numFmtId="0" fontId="4" fillId="4" borderId="76"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30" xfId="0" applyFont="1" applyFill="1" applyBorder="1" applyAlignment="1" applyProtection="1">
      <alignment horizontal="center" vertical="center" wrapText="1"/>
      <protection locked="0"/>
    </xf>
    <xf numFmtId="165" fontId="10" fillId="0" borderId="167" xfId="0" applyNumberFormat="1" applyFont="1" applyBorder="1" applyAlignment="1">
      <alignment horizontal="center" vertical="center" wrapText="1"/>
    </xf>
    <xf numFmtId="0" fontId="4" fillId="0" borderId="168" xfId="0" applyFont="1" applyBorder="1" applyAlignment="1" applyProtection="1">
      <alignment horizontal="center" vertical="center" wrapText="1"/>
      <protection locked="0"/>
    </xf>
    <xf numFmtId="0" fontId="4" fillId="0" borderId="169" xfId="0" applyFont="1" applyBorder="1" applyAlignment="1" applyProtection="1">
      <alignment horizontal="center" vertical="center" wrapText="1"/>
      <protection locked="0"/>
    </xf>
    <xf numFmtId="0" fontId="4" fillId="0" borderId="170" xfId="0" applyFont="1" applyBorder="1" applyAlignment="1" applyProtection="1">
      <alignment horizontal="center" vertical="center" wrapText="1"/>
      <protection locked="0"/>
    </xf>
    <xf numFmtId="0" fontId="13" fillId="0" borderId="171" xfId="0" applyFont="1" applyBorder="1" applyAlignment="1" applyProtection="1">
      <alignment horizontal="center" vertical="center" wrapText="1"/>
      <protection locked="0"/>
    </xf>
    <xf numFmtId="0" fontId="4" fillId="0" borderId="172" xfId="0" applyFont="1" applyBorder="1" applyAlignment="1" applyProtection="1">
      <alignment horizontal="center" vertical="center" wrapText="1"/>
      <protection locked="0"/>
    </xf>
    <xf numFmtId="0" fontId="17" fillId="0" borderId="173" xfId="0" applyFont="1" applyBorder="1" applyAlignment="1" applyProtection="1">
      <alignment horizontal="center" vertical="center" wrapText="1"/>
      <protection locked="0"/>
    </xf>
    <xf numFmtId="165" fontId="10" fillId="4" borderId="167" xfId="0" applyNumberFormat="1" applyFont="1" applyFill="1" applyBorder="1" applyAlignment="1">
      <alignment horizontal="center" vertical="center" wrapText="1"/>
    </xf>
    <xf numFmtId="0" fontId="4" fillId="4" borderId="174" xfId="0" applyFont="1" applyFill="1" applyBorder="1" applyAlignment="1" applyProtection="1">
      <alignment horizontal="center" vertical="center" wrapText="1"/>
      <protection locked="0"/>
    </xf>
    <xf numFmtId="0" fontId="4" fillId="4" borderId="175" xfId="0" applyFont="1" applyFill="1" applyBorder="1" applyAlignment="1" applyProtection="1">
      <alignment horizontal="center" vertical="center" wrapText="1"/>
      <protection locked="0"/>
    </xf>
    <xf numFmtId="0" fontId="13" fillId="4" borderId="176" xfId="0" applyFont="1" applyFill="1" applyBorder="1" applyAlignment="1" applyProtection="1">
      <alignment horizontal="center" vertical="center" wrapText="1"/>
      <protection locked="0"/>
    </xf>
    <xf numFmtId="0" fontId="4" fillId="4" borderId="178" xfId="0" applyFont="1" applyFill="1" applyBorder="1" applyAlignment="1" applyProtection="1">
      <alignment horizontal="center" vertical="center" wrapText="1"/>
      <protection locked="0"/>
    </xf>
    <xf numFmtId="0" fontId="4" fillId="4" borderId="177" xfId="0" applyFont="1" applyFill="1" applyBorder="1" applyAlignment="1" applyProtection="1">
      <alignment horizontal="center" vertical="center" wrapText="1"/>
      <protection locked="0"/>
    </xf>
    <xf numFmtId="0" fontId="17" fillId="4" borderId="179" xfId="0" applyFont="1" applyFill="1" applyBorder="1" applyAlignment="1" applyProtection="1">
      <alignment horizontal="center" vertical="center" wrapText="1"/>
      <protection locked="0"/>
    </xf>
    <xf numFmtId="0" fontId="4" fillId="0" borderId="86" xfId="0" applyFont="1" applyBorder="1" applyAlignment="1" applyProtection="1">
      <alignment horizontal="center" vertical="center" wrapText="1"/>
      <protection locked="0"/>
    </xf>
    <xf numFmtId="0" fontId="17" fillId="0" borderId="179" xfId="0" applyFont="1" applyBorder="1" applyAlignment="1" applyProtection="1">
      <alignment horizontal="center" vertical="center" wrapText="1"/>
      <protection locked="0"/>
    </xf>
    <xf numFmtId="0" fontId="4" fillId="4" borderId="63" xfId="0" applyFont="1" applyFill="1" applyBorder="1" applyAlignment="1" applyProtection="1">
      <alignment horizontal="center" vertical="center" wrapText="1"/>
      <protection locked="0"/>
    </xf>
    <xf numFmtId="0" fontId="4" fillId="0" borderId="174" xfId="0" applyFont="1" applyBorder="1" applyAlignment="1" applyProtection="1">
      <alignment horizontal="center" vertical="center" wrapText="1"/>
      <protection locked="0"/>
    </xf>
    <xf numFmtId="0" fontId="4" fillId="0" borderId="180" xfId="0" applyFont="1" applyBorder="1" applyAlignment="1" applyProtection="1">
      <alignment horizontal="center" vertical="center" wrapText="1"/>
      <protection locked="0"/>
    </xf>
    <xf numFmtId="0" fontId="4" fillId="0" borderId="178" xfId="0" applyFont="1" applyBorder="1" applyAlignment="1" applyProtection="1">
      <alignment horizontal="center" vertical="center" wrapText="1"/>
      <protection locked="0"/>
    </xf>
    <xf numFmtId="0" fontId="13" fillId="0" borderId="176" xfId="0" applyFont="1" applyBorder="1" applyAlignment="1" applyProtection="1">
      <alignment horizontal="center" vertical="center" wrapText="1"/>
      <protection locked="0"/>
    </xf>
    <xf numFmtId="0" fontId="4" fillId="0" borderId="177" xfId="0" applyFont="1" applyBorder="1" applyAlignment="1" applyProtection="1">
      <alignment horizontal="center" vertical="center" wrapText="1"/>
      <protection locked="0"/>
    </xf>
    <xf numFmtId="0" fontId="4" fillId="4" borderId="180" xfId="0" applyFont="1" applyFill="1" applyBorder="1" applyAlignment="1" applyProtection="1">
      <alignment horizontal="center" vertical="center" wrapText="1"/>
      <protection locked="0"/>
    </xf>
    <xf numFmtId="0" fontId="4" fillId="0" borderId="182" xfId="0" applyFont="1" applyBorder="1" applyAlignment="1" applyProtection="1">
      <alignment horizontal="center" vertical="center" wrapText="1"/>
      <protection locked="0"/>
    </xf>
    <xf numFmtId="0" fontId="4" fillId="0" borderId="181" xfId="0" applyFont="1" applyBorder="1" applyAlignment="1" applyProtection="1">
      <alignment horizontal="center" vertical="center" wrapText="1"/>
      <protection locked="0"/>
    </xf>
    <xf numFmtId="0" fontId="13" fillId="0" borderId="183" xfId="0" applyFont="1" applyBorder="1" applyAlignment="1">
      <alignment horizontal="center" vertical="center" wrapText="1"/>
    </xf>
    <xf numFmtId="0" fontId="11" fillId="2" borderId="184" xfId="0" applyFont="1" applyFill="1" applyBorder="1" applyAlignment="1">
      <alignment horizontal="center" vertical="center" wrapText="1"/>
    </xf>
    <xf numFmtId="0" fontId="12" fillId="5" borderId="63" xfId="0" applyFont="1" applyFill="1" applyBorder="1" applyAlignment="1">
      <alignment horizontal="center" vertical="center"/>
    </xf>
    <xf numFmtId="0" fontId="12" fillId="5" borderId="187" xfId="0" applyFont="1" applyFill="1" applyBorder="1" applyAlignment="1">
      <alignment horizontal="center" vertical="center" wrapText="1"/>
    </xf>
    <xf numFmtId="165" fontId="12" fillId="0" borderId="189" xfId="0" applyNumberFormat="1" applyFont="1" applyBorder="1" applyAlignment="1">
      <alignment horizontal="center" vertical="center" wrapText="1"/>
    </xf>
    <xf numFmtId="165" fontId="12" fillId="0" borderId="190" xfId="0" applyNumberFormat="1" applyFont="1" applyBorder="1" applyAlignment="1">
      <alignment horizontal="center" vertical="center" wrapText="1"/>
    </xf>
    <xf numFmtId="165" fontId="12" fillId="0" borderId="191" xfId="0" applyNumberFormat="1" applyFont="1" applyBorder="1" applyAlignment="1">
      <alignment horizontal="center" vertical="center" wrapText="1"/>
    </xf>
    <xf numFmtId="165" fontId="23" fillId="0" borderId="119" xfId="0" applyNumberFormat="1" applyFont="1" applyBorder="1" applyAlignment="1">
      <alignment horizontal="center" vertical="center"/>
    </xf>
    <xf numFmtId="1" fontId="32" fillId="0" borderId="120" xfId="0" applyNumberFormat="1" applyFont="1" applyBorder="1" applyAlignment="1">
      <alignment horizontal="center" vertical="center"/>
    </xf>
    <xf numFmtId="165" fontId="23" fillId="0" borderId="120" xfId="0" applyNumberFormat="1" applyFont="1" applyBorder="1" applyAlignment="1">
      <alignment horizontal="center" vertical="center"/>
    </xf>
    <xf numFmtId="165" fontId="33" fillId="0" borderId="121" xfId="0" applyNumberFormat="1" applyFont="1" applyBorder="1" applyAlignment="1">
      <alignment horizontal="center" vertical="center"/>
    </xf>
    <xf numFmtId="165" fontId="23" fillId="4" borderId="192" xfId="0" applyNumberFormat="1" applyFont="1" applyFill="1" applyBorder="1" applyAlignment="1">
      <alignment horizontal="center" vertical="center"/>
    </xf>
    <xf numFmtId="0" fontId="1" fillId="0" borderId="0" xfId="0" applyFont="1" applyAlignment="1" applyProtection="1">
      <alignment vertical="center"/>
      <protection locked="0"/>
    </xf>
    <xf numFmtId="0" fontId="1" fillId="0" borderId="0" xfId="0" applyFont="1" applyAlignment="1">
      <alignment vertical="center"/>
    </xf>
    <xf numFmtId="0" fontId="1" fillId="0" borderId="5" xfId="0" applyFont="1" applyBorder="1" applyAlignment="1">
      <alignment vertical="center"/>
    </xf>
    <xf numFmtId="0" fontId="1" fillId="0" borderId="5" xfId="0" applyFont="1" applyBorder="1" applyAlignment="1">
      <alignment horizontal="center" vertical="center"/>
    </xf>
    <xf numFmtId="0" fontId="1" fillId="0" borderId="1"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22" xfId="0" applyFont="1" applyBorder="1" applyAlignment="1" applyProtection="1">
      <alignment vertical="center"/>
      <protection locked="0"/>
    </xf>
    <xf numFmtId="0" fontId="1" fillId="0" borderId="23"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49" xfId="0" applyFont="1" applyBorder="1" applyAlignment="1" applyProtection="1">
      <alignment vertical="center"/>
      <protection locked="0"/>
    </xf>
    <xf numFmtId="0" fontId="25" fillId="4" borderId="0" xfId="0" applyFont="1" applyFill="1" applyAlignment="1">
      <alignment horizontal="left" vertical="center"/>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24" fillId="0" borderId="122" xfId="0" applyFont="1" applyBorder="1" applyAlignment="1">
      <alignment horizontal="left" vertical="center" wrapText="1"/>
    </xf>
    <xf numFmtId="0" fontId="24" fillId="0" borderId="37" xfId="0" applyFont="1" applyBorder="1" applyAlignment="1">
      <alignment horizontal="left" vertical="center" wrapText="1"/>
    </xf>
    <xf numFmtId="0" fontId="24" fillId="0" borderId="5" xfId="0" applyFont="1" applyBorder="1" applyAlignment="1">
      <alignment horizontal="left" vertical="center" wrapText="1"/>
    </xf>
    <xf numFmtId="0" fontId="24" fillId="0" borderId="123" xfId="0" applyFont="1" applyBorder="1" applyAlignment="1">
      <alignment horizontal="left" vertical="center" wrapText="1"/>
    </xf>
    <xf numFmtId="14" fontId="30" fillId="0" borderId="124" xfId="0" applyNumberFormat="1" applyFont="1" applyBorder="1" applyAlignment="1">
      <alignment horizontal="center" vertical="center"/>
    </xf>
    <xf numFmtId="14" fontId="30" fillId="0" borderId="121" xfId="0" applyNumberFormat="1" applyFont="1" applyBorder="1" applyAlignment="1">
      <alignment horizontal="center" vertical="center"/>
    </xf>
    <xf numFmtId="0" fontId="24" fillId="0" borderId="3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164" fontId="28" fillId="0" borderId="125" xfId="0" applyNumberFormat="1" applyFont="1" applyBorder="1" applyAlignment="1">
      <alignment horizontal="center" vertical="center"/>
    </xf>
    <xf numFmtId="164" fontId="28" fillId="0" borderId="126" xfId="0" applyNumberFormat="1" applyFont="1" applyBorder="1" applyAlignment="1">
      <alignment horizontal="center" vertical="center"/>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5" fillId="0" borderId="0" xfId="0" applyFont="1" applyAlignment="1">
      <alignment vertical="center" wrapText="1"/>
    </xf>
    <xf numFmtId="0" fontId="25" fillId="0" borderId="88" xfId="0" applyFont="1" applyBorder="1" applyAlignment="1">
      <alignment vertical="center" wrapText="1"/>
    </xf>
    <xf numFmtId="49" fontId="43" fillId="0" borderId="87" xfId="0" applyNumberFormat="1" applyFont="1" applyBorder="1" applyAlignment="1">
      <alignment horizontal="center" vertical="center"/>
    </xf>
    <xf numFmtId="49" fontId="43" fillId="0" borderId="127" xfId="0" applyNumberFormat="1" applyFont="1" applyBorder="1" applyAlignment="1">
      <alignment horizontal="center" vertical="center"/>
    </xf>
    <xf numFmtId="0" fontId="44" fillId="4" borderId="128" xfId="0" applyFont="1" applyFill="1" applyBorder="1" applyAlignment="1">
      <alignment horizontal="center" vertical="center" wrapText="1"/>
    </xf>
    <xf numFmtId="0" fontId="44" fillId="4" borderId="129" xfId="0" applyFont="1" applyFill="1" applyBorder="1" applyAlignment="1">
      <alignment horizontal="center" vertical="center" wrapText="1"/>
    </xf>
    <xf numFmtId="0" fontId="44" fillId="4" borderId="130" xfId="0" applyFont="1" applyFill="1" applyBorder="1" applyAlignment="1">
      <alignment horizontal="center" vertical="center" wrapText="1"/>
    </xf>
    <xf numFmtId="0" fontId="44" fillId="4" borderId="131" xfId="0" applyFont="1" applyFill="1" applyBorder="1" applyAlignment="1">
      <alignment horizontal="center"/>
    </xf>
    <xf numFmtId="0" fontId="44" fillId="4" borderId="132" xfId="0" applyFont="1" applyFill="1" applyBorder="1" applyAlignment="1">
      <alignment horizontal="center"/>
    </xf>
    <xf numFmtId="0" fontId="44" fillId="4" borderId="133" xfId="0" applyFont="1" applyFill="1" applyBorder="1" applyAlignment="1">
      <alignment horizontal="center"/>
    </xf>
    <xf numFmtId="0" fontId="44" fillId="4" borderId="51" xfId="0" applyFont="1" applyFill="1" applyBorder="1" applyAlignment="1">
      <alignment horizontal="center"/>
    </xf>
    <xf numFmtId="0" fontId="44" fillId="4" borderId="52" xfId="0" applyFont="1" applyFill="1" applyBorder="1" applyAlignment="1">
      <alignment horizontal="center"/>
    </xf>
    <xf numFmtId="0" fontId="44" fillId="4" borderId="53" xfId="0" applyFont="1" applyFill="1" applyBorder="1" applyAlignment="1">
      <alignment horizontal="center"/>
    </xf>
    <xf numFmtId="0" fontId="45" fillId="4" borderId="128" xfId="0" applyFont="1" applyFill="1" applyBorder="1" applyAlignment="1">
      <alignment horizontal="center" vertical="center" wrapText="1"/>
    </xf>
    <xf numFmtId="0" fontId="45" fillId="4" borderId="129" xfId="0" applyFont="1" applyFill="1" applyBorder="1" applyAlignment="1">
      <alignment horizontal="center" vertical="center" wrapText="1"/>
    </xf>
    <xf numFmtId="0" fontId="45" fillId="4" borderId="134" xfId="0" applyFont="1" applyFill="1" applyBorder="1" applyAlignment="1">
      <alignment horizontal="center" vertical="center" wrapText="1"/>
    </xf>
    <xf numFmtId="0" fontId="25" fillId="0" borderId="135" xfId="0" applyFont="1" applyBorder="1" applyAlignment="1">
      <alignment horizontal="center" vertical="center" wrapText="1"/>
    </xf>
    <xf numFmtId="0" fontId="25" fillId="0" borderId="130" xfId="0" applyFont="1" applyBorder="1" applyAlignment="1">
      <alignment horizontal="center" vertical="center" wrapText="1"/>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4" fillId="0" borderId="57" xfId="0" applyFont="1" applyBorder="1" applyAlignment="1">
      <alignment vertical="center" wrapText="1"/>
    </xf>
    <xf numFmtId="0" fontId="24" fillId="0" borderId="58" xfId="0" applyFont="1" applyBorder="1" applyAlignment="1">
      <alignment vertical="center" wrapText="1"/>
    </xf>
    <xf numFmtId="0" fontId="24" fillId="0" borderId="136" xfId="0" applyFont="1" applyBorder="1" applyAlignment="1">
      <alignment vertical="center" wrapText="1"/>
    </xf>
    <xf numFmtId="0" fontId="24" fillId="0" borderId="59" xfId="0" applyFont="1" applyBorder="1" applyAlignment="1">
      <alignment vertical="center" wrapText="1"/>
    </xf>
    <xf numFmtId="0" fontId="24" fillId="0" borderId="13" xfId="0" applyFont="1" applyBorder="1" applyAlignment="1">
      <alignment vertical="center" wrapText="1"/>
    </xf>
    <xf numFmtId="0" fontId="24" fillId="0" borderId="137" xfId="0" applyFont="1" applyBorder="1" applyAlignment="1">
      <alignment vertical="center" wrapText="1"/>
    </xf>
    <xf numFmtId="0" fontId="25" fillId="0" borderId="138" xfId="0" applyFont="1" applyBorder="1" applyAlignment="1">
      <alignment horizontal="center" vertical="center" wrapText="1" shrinkToFit="1"/>
    </xf>
    <xf numFmtId="0" fontId="25" fillId="0" borderId="139" xfId="0" applyFont="1" applyBorder="1" applyAlignment="1">
      <alignment horizontal="center" vertical="center" wrapText="1" shrinkToFit="1"/>
    </xf>
    <xf numFmtId="0" fontId="24" fillId="0" borderId="142" xfId="0" applyFont="1" applyBorder="1" applyAlignment="1">
      <alignment horizontal="center" vertical="center"/>
    </xf>
    <xf numFmtId="0" fontId="24" fillId="0" borderId="143" xfId="0" applyFont="1" applyBorder="1" applyAlignment="1">
      <alignment horizontal="center" vertical="center"/>
    </xf>
    <xf numFmtId="0" fontId="24" fillId="0" borderId="3" xfId="0" applyFont="1" applyBorder="1" applyAlignment="1">
      <alignment horizontal="center" vertical="center"/>
    </xf>
    <xf numFmtId="0" fontId="24" fillId="0" borderId="63" xfId="0" applyFont="1" applyBorder="1" applyAlignment="1">
      <alignment horizontal="center" vertical="center"/>
    </xf>
    <xf numFmtId="0" fontId="30" fillId="0" borderId="0" xfId="0" applyFont="1" applyAlignment="1">
      <alignment horizontal="right" vertical="center"/>
    </xf>
    <xf numFmtId="0" fontId="36" fillId="4" borderId="0" xfId="0" applyFont="1" applyFill="1" applyAlignment="1">
      <alignment horizontal="center" vertical="center"/>
    </xf>
    <xf numFmtId="0" fontId="23" fillId="4" borderId="140" xfId="0" applyFont="1" applyFill="1" applyBorder="1" applyAlignment="1">
      <alignment horizontal="center" vertical="center"/>
    </xf>
    <xf numFmtId="0" fontId="23" fillId="4" borderId="141" xfId="0" applyFont="1" applyFill="1" applyBorder="1" applyAlignment="1">
      <alignment horizontal="center" vertical="center"/>
    </xf>
    <xf numFmtId="0" fontId="24" fillId="0" borderId="0" xfId="0" applyFont="1" applyAlignment="1">
      <alignment horizontal="right" vertical="center"/>
    </xf>
    <xf numFmtId="0" fontId="24" fillId="0" borderId="23" xfId="0" applyFont="1" applyBorder="1" applyAlignment="1">
      <alignment horizontal="right" vertical="center"/>
    </xf>
    <xf numFmtId="0" fontId="23" fillId="4" borderId="4" xfId="0" applyFont="1" applyFill="1" applyBorder="1" applyAlignment="1">
      <alignment horizontal="center" vertical="center"/>
    </xf>
    <xf numFmtId="0" fontId="23" fillId="4" borderId="62" xfId="0" applyFont="1" applyFill="1" applyBorder="1" applyAlignment="1">
      <alignment horizontal="center" vertical="center"/>
    </xf>
    <xf numFmtId="165" fontId="10" fillId="0" borderId="157" xfId="0" applyNumberFormat="1" applyFont="1" applyBorder="1" applyAlignment="1">
      <alignment horizontal="center" vertical="center" wrapText="1"/>
    </xf>
    <xf numFmtId="165" fontId="10" fillId="0" borderId="158" xfId="0" applyNumberFormat="1" applyFont="1" applyBorder="1" applyAlignment="1">
      <alignment horizontal="center" vertical="center" wrapText="1"/>
    </xf>
    <xf numFmtId="165" fontId="10" fillId="0" borderId="156" xfId="0" applyNumberFormat="1" applyFont="1" applyBorder="1" applyAlignment="1">
      <alignment horizontal="center" vertical="center" wrapText="1"/>
    </xf>
    <xf numFmtId="165" fontId="10" fillId="0" borderId="161" xfId="0" applyNumberFormat="1" applyFont="1" applyBorder="1" applyAlignment="1">
      <alignment horizontal="center" vertical="center" wrapText="1"/>
    </xf>
    <xf numFmtId="0" fontId="12" fillId="5" borderId="5" xfId="0" applyFont="1" applyFill="1" applyBorder="1" applyAlignment="1">
      <alignment horizontal="center" vertical="center" wrapText="1"/>
    </xf>
    <xf numFmtId="0" fontId="12" fillId="5" borderId="63" xfId="0" applyFont="1" applyFill="1" applyBorder="1" applyAlignment="1">
      <alignment horizontal="center" vertical="center" wrapText="1"/>
    </xf>
    <xf numFmtId="165" fontId="12" fillId="7" borderId="188" xfId="0" applyNumberFormat="1" applyFont="1" applyFill="1" applyBorder="1" applyAlignment="1">
      <alignment horizontal="center" vertical="center" wrapText="1"/>
    </xf>
    <xf numFmtId="165" fontId="12" fillId="7" borderId="5" xfId="0" applyNumberFormat="1" applyFont="1" applyFill="1" applyBorder="1" applyAlignment="1">
      <alignment horizontal="center" vertical="center" wrapText="1"/>
    </xf>
    <xf numFmtId="165" fontId="12" fillId="7" borderId="159" xfId="0" applyNumberFormat="1" applyFont="1" applyFill="1" applyBorder="1" applyAlignment="1">
      <alignment horizontal="center" vertical="center" wrapText="1"/>
    </xf>
    <xf numFmtId="0" fontId="12" fillId="5" borderId="163" xfId="0" applyFont="1" applyFill="1" applyBorder="1" applyAlignment="1">
      <alignment horizontal="center" vertical="center"/>
    </xf>
    <xf numFmtId="0" fontId="4" fillId="0" borderId="53"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4" fillId="0" borderId="70"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59"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48" xfId="0" applyFont="1" applyBorder="1" applyAlignment="1" applyProtection="1">
      <alignment horizontal="center" vertical="center" wrapText="1"/>
      <protection locked="0"/>
    </xf>
    <xf numFmtId="0" fontId="4" fillId="0" borderId="152" xfId="0" applyFont="1" applyBorder="1" applyAlignment="1" applyProtection="1">
      <alignment horizontal="center" vertical="center" wrapText="1"/>
      <protection locked="0"/>
    </xf>
    <xf numFmtId="14" fontId="3" fillId="0" borderId="15" xfId="0" applyNumberFormat="1" applyFont="1" applyBorder="1" applyAlignment="1">
      <alignment horizontal="center" vertical="center"/>
    </xf>
    <xf numFmtId="14" fontId="3" fillId="0" borderId="16" xfId="0" applyNumberFormat="1"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12" fillId="5" borderId="185" xfId="0" applyFont="1" applyFill="1" applyBorder="1" applyAlignment="1">
      <alignment horizontal="center" vertical="center"/>
    </xf>
    <xf numFmtId="0" fontId="12" fillId="5" borderId="186" xfId="0" applyFont="1" applyFill="1" applyBorder="1" applyAlignment="1">
      <alignment horizontal="center" vertical="center"/>
    </xf>
    <xf numFmtId="0" fontId="4" fillId="0" borderId="62"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4" fillId="0" borderId="149" xfId="0" applyFont="1" applyBorder="1" applyAlignment="1" applyProtection="1">
      <alignment horizontal="center" vertical="center" wrapText="1"/>
      <protection locked="0"/>
    </xf>
    <xf numFmtId="0" fontId="4" fillId="0" borderId="153" xfId="0" applyFont="1" applyBorder="1" applyAlignment="1" applyProtection="1">
      <alignment horizontal="center" vertical="center" wrapText="1"/>
      <protection locked="0"/>
    </xf>
    <xf numFmtId="0" fontId="4" fillId="0" borderId="150" xfId="0" applyFont="1" applyBorder="1" applyAlignment="1" applyProtection="1">
      <alignment horizontal="center" vertical="center" wrapText="1"/>
      <protection locked="0"/>
    </xf>
    <xf numFmtId="0" fontId="4" fillId="0" borderId="154" xfId="0" applyFont="1" applyBorder="1" applyAlignment="1" applyProtection="1">
      <alignment horizontal="center" vertical="center" wrapText="1"/>
      <protection locked="0"/>
    </xf>
    <xf numFmtId="0" fontId="4" fillId="0" borderId="151" xfId="0" applyFont="1" applyBorder="1" applyAlignment="1" applyProtection="1">
      <alignment horizontal="center" vertical="center" wrapText="1"/>
      <protection locked="0"/>
    </xf>
    <xf numFmtId="0" fontId="4" fillId="0" borderId="155" xfId="0" applyFont="1" applyBorder="1" applyAlignment="1" applyProtection="1">
      <alignment horizontal="center" vertical="center" wrapText="1"/>
      <protection locked="0"/>
    </xf>
    <xf numFmtId="0" fontId="4" fillId="0" borderId="81" xfId="0" applyFont="1" applyBorder="1" applyAlignment="1" applyProtection="1">
      <alignment horizontal="center" vertical="center" wrapText="1"/>
      <protection locked="0"/>
    </xf>
    <xf numFmtId="0" fontId="4" fillId="0" borderId="85" xfId="0" applyFont="1" applyBorder="1" applyAlignment="1" applyProtection="1">
      <alignment horizontal="center" vertical="center" wrapText="1"/>
      <protection locked="0"/>
    </xf>
    <xf numFmtId="0" fontId="4" fillId="4" borderId="166" xfId="0" applyFont="1" applyFill="1" applyBorder="1" applyAlignment="1" applyProtection="1">
      <alignment horizontal="center" vertical="center" wrapText="1"/>
      <protection locked="0"/>
    </xf>
    <xf numFmtId="0" fontId="4" fillId="4" borderId="86"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165" xfId="0" applyFont="1" applyFill="1" applyBorder="1" applyAlignment="1" applyProtection="1">
      <alignment horizontal="center" vertical="center" wrapText="1"/>
      <protection locked="0"/>
    </xf>
    <xf numFmtId="0" fontId="4" fillId="4" borderId="164" xfId="0" applyFont="1" applyFill="1" applyBorder="1" applyAlignment="1" applyProtection="1">
      <alignment horizontal="center" vertical="center" wrapText="1"/>
      <protection locked="0"/>
    </xf>
    <xf numFmtId="0" fontId="4" fillId="4" borderId="48" xfId="0" applyFont="1" applyFill="1" applyBorder="1" applyAlignment="1" applyProtection="1">
      <alignment horizontal="left" vertical="center" wrapText="1"/>
      <protection locked="0"/>
    </xf>
    <xf numFmtId="0" fontId="4" fillId="4" borderId="49" xfId="0" applyFont="1" applyFill="1" applyBorder="1" applyAlignment="1" applyProtection="1">
      <alignment horizontal="left" vertical="center" wrapText="1"/>
      <protection locked="0"/>
    </xf>
    <xf numFmtId="0" fontId="4" fillId="4" borderId="82" xfId="0" applyFont="1" applyFill="1" applyBorder="1" applyAlignment="1" applyProtection="1">
      <alignment horizontal="left" vertical="center" wrapText="1"/>
      <protection locked="0"/>
    </xf>
    <xf numFmtId="0" fontId="4" fillId="4" borderId="37"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left" vertical="center" wrapText="1"/>
      <protection locked="0"/>
    </xf>
    <xf numFmtId="0" fontId="4" fillId="4" borderId="31" xfId="0" applyFont="1" applyFill="1" applyBorder="1" applyAlignment="1" applyProtection="1">
      <alignment horizontal="left" vertical="center" wrapText="1"/>
      <protection locked="0"/>
    </xf>
    <xf numFmtId="14" fontId="3" fillId="4" borderId="38" xfId="0" applyNumberFormat="1" applyFont="1" applyFill="1" applyBorder="1" applyAlignment="1">
      <alignment horizontal="center" vertical="center"/>
    </xf>
    <xf numFmtId="14" fontId="3" fillId="4" borderId="31" xfId="0" applyNumberFormat="1" applyFont="1" applyFill="1" applyBorder="1" applyAlignment="1">
      <alignment horizontal="center" vertical="center"/>
    </xf>
    <xf numFmtId="0" fontId="4" fillId="4" borderId="3" xfId="0" applyFont="1" applyFill="1" applyBorder="1" applyAlignment="1" applyProtection="1">
      <alignment horizontal="center" vertical="center" wrapText="1"/>
      <protection locked="0"/>
    </xf>
    <xf numFmtId="0" fontId="4" fillId="4" borderId="30" xfId="0" applyFont="1" applyFill="1" applyBorder="1" applyAlignment="1" applyProtection="1">
      <alignment horizontal="center" vertical="center" wrapText="1"/>
      <protection locked="0"/>
    </xf>
    <xf numFmtId="164" fontId="16" fillId="0" borderId="83" xfId="0" applyNumberFormat="1" applyFont="1" applyBorder="1" applyAlignment="1">
      <alignment horizontal="center" vertical="center"/>
    </xf>
    <xf numFmtId="164" fontId="16" fillId="0" borderId="82" xfId="0" applyNumberFormat="1" applyFont="1" applyBorder="1" applyAlignment="1">
      <alignment horizontal="center" vertical="center"/>
    </xf>
    <xf numFmtId="0" fontId="4" fillId="0" borderId="147" xfId="0" applyFont="1" applyBorder="1" applyAlignment="1" applyProtection="1">
      <alignment horizontal="center" vertical="center" wrapText="1"/>
      <protection locked="0"/>
    </xf>
    <xf numFmtId="0" fontId="4" fillId="0" borderId="137" xfId="0" applyFont="1" applyBorder="1" applyAlignment="1" applyProtection="1">
      <alignment horizontal="center" vertical="center" wrapText="1"/>
      <protection locked="0"/>
    </xf>
    <xf numFmtId="0" fontId="4" fillId="0" borderId="166" xfId="0" applyFont="1" applyBorder="1" applyAlignment="1" applyProtection="1">
      <alignment horizontal="center" vertical="center" wrapText="1"/>
      <protection locked="0"/>
    </xf>
    <xf numFmtId="0" fontId="4" fillId="0" borderId="86" xfId="0" applyFont="1" applyBorder="1" applyAlignment="1" applyProtection="1">
      <alignment horizontal="center" vertical="center" wrapText="1"/>
      <protection locked="0"/>
    </xf>
    <xf numFmtId="0" fontId="4" fillId="0" borderId="48"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0" borderId="82" xfId="0" applyFont="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14" fontId="3" fillId="0" borderId="38" xfId="0" applyNumberFormat="1" applyFont="1" applyBorder="1" applyAlignment="1">
      <alignment horizontal="center" vertical="center"/>
    </xf>
    <xf numFmtId="14" fontId="3" fillId="0" borderId="31" xfId="0" applyNumberFormat="1" applyFont="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164" fontId="16" fillId="4" borderId="83" xfId="0" applyNumberFormat="1" applyFont="1" applyFill="1" applyBorder="1" applyAlignment="1">
      <alignment horizontal="center" vertical="center"/>
    </xf>
    <xf numFmtId="164" fontId="16" fillId="4" borderId="82" xfId="0" applyNumberFormat="1" applyFont="1" applyFill="1" applyBorder="1" applyAlignment="1">
      <alignment horizontal="center" vertical="center"/>
    </xf>
    <xf numFmtId="0" fontId="4" fillId="4" borderId="62" xfId="0" applyFont="1" applyFill="1" applyBorder="1" applyAlignment="1" applyProtection="1">
      <alignment horizontal="center" vertical="center" wrapText="1"/>
      <protection locked="0"/>
    </xf>
    <xf numFmtId="0" fontId="4" fillId="4" borderId="63" xfId="0" applyFont="1" applyFill="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165" xfId="0" applyFont="1" applyBorder="1" applyAlignment="1" applyProtection="1">
      <alignment horizontal="center" vertical="center" wrapText="1"/>
      <protection locked="0"/>
    </xf>
    <xf numFmtId="0" fontId="4" fillId="0" borderId="164" xfId="0" applyFont="1" applyBorder="1" applyAlignment="1" applyProtection="1">
      <alignment horizontal="center" vertical="center" wrapText="1"/>
      <protection locked="0"/>
    </xf>
    <xf numFmtId="0" fontId="4" fillId="0" borderId="63" xfId="0" applyFont="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80" xfId="0" applyFont="1" applyFill="1" applyBorder="1" applyAlignment="1" applyProtection="1">
      <alignment horizontal="center" vertical="center" wrapText="1"/>
      <protection locked="0"/>
    </xf>
    <xf numFmtId="0" fontId="4" fillId="4" borderId="77" xfId="0" applyFont="1" applyFill="1" applyBorder="1" applyAlignment="1" applyProtection="1">
      <alignment horizontal="center" vertical="center" wrapText="1"/>
      <protection locked="0"/>
    </xf>
    <xf numFmtId="0" fontId="4" fillId="4" borderId="81" xfId="0" applyFont="1" applyFill="1" applyBorder="1" applyAlignment="1" applyProtection="1">
      <alignment horizontal="center" vertical="center" wrapText="1"/>
      <protection locked="0"/>
    </xf>
    <xf numFmtId="0" fontId="4" fillId="4" borderId="78" xfId="0" applyFont="1" applyFill="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164" fontId="16" fillId="4" borderId="79" xfId="0" applyNumberFormat="1" applyFont="1" applyFill="1" applyBorder="1" applyAlignment="1">
      <alignment horizontal="center" vertical="center"/>
    </xf>
    <xf numFmtId="164" fontId="16" fillId="4" borderId="17" xfId="0" applyNumberFormat="1" applyFont="1" applyFill="1" applyBorder="1" applyAlignment="1">
      <alignment horizontal="center" vertical="center"/>
    </xf>
    <xf numFmtId="0" fontId="4" fillId="4" borderId="23"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74" xfId="0" applyFont="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4" fillId="0" borderId="75" xfId="0" applyFont="1" applyBorder="1" applyAlignment="1" applyProtection="1">
      <alignment horizontal="center" vertical="center" wrapText="1"/>
      <protection locked="0"/>
    </xf>
    <xf numFmtId="0" fontId="4" fillId="0" borderId="78" xfId="0" applyFont="1" applyBorder="1" applyAlignment="1" applyProtection="1">
      <alignment horizontal="center" vertical="center" wrapText="1"/>
      <protection locked="0"/>
    </xf>
    <xf numFmtId="164" fontId="16" fillId="0" borderId="44" xfId="0" applyNumberFormat="1" applyFont="1" applyBorder="1" applyAlignment="1">
      <alignment horizontal="center" vertical="center"/>
    </xf>
    <xf numFmtId="164" fontId="16" fillId="0" borderId="36" xfId="0" applyNumberFormat="1" applyFont="1" applyBorder="1" applyAlignment="1">
      <alignment horizontal="center" vertical="center"/>
    </xf>
    <xf numFmtId="0" fontId="4" fillId="0" borderId="22" xfId="0" applyFont="1" applyBorder="1" applyAlignment="1" applyProtection="1">
      <alignment horizontal="center" vertical="center" wrapText="1"/>
      <protection locked="0"/>
    </xf>
    <xf numFmtId="0" fontId="4" fillId="0" borderId="73"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4" borderId="4" xfId="0" applyFont="1" applyFill="1" applyBorder="1" applyAlignment="1">
      <alignment horizontal="center" vertical="center"/>
    </xf>
    <xf numFmtId="0" fontId="10" fillId="4" borderId="62" xfId="0" applyFont="1" applyFill="1" applyBorder="1" applyAlignment="1">
      <alignment horizontal="center" vertical="center"/>
    </xf>
    <xf numFmtId="0" fontId="4" fillId="0" borderId="3" xfId="0" applyFont="1" applyBorder="1" applyAlignment="1">
      <alignment horizontal="center" vertical="center"/>
    </xf>
    <xf numFmtId="0" fontId="4" fillId="0" borderId="63"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49" fontId="19" fillId="0" borderId="5" xfId="0" applyNumberFormat="1" applyFont="1" applyBorder="1" applyAlignment="1">
      <alignment horizontal="center" vertical="center"/>
    </xf>
    <xf numFmtId="49" fontId="19" fillId="0" borderId="30" xfId="0" applyNumberFormat="1" applyFont="1" applyBorder="1" applyAlignment="1">
      <alignment horizontal="center" vertical="center"/>
    </xf>
    <xf numFmtId="0" fontId="1"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13"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10" fillId="4" borderId="24" xfId="0" applyFont="1" applyFill="1" applyBorder="1" applyAlignment="1">
      <alignment horizontal="center" vertical="center"/>
    </xf>
    <xf numFmtId="0" fontId="10" fillId="4" borderId="24" xfId="0" applyFont="1" applyFill="1" applyBorder="1" applyAlignment="1">
      <alignment vertical="center"/>
    </xf>
    <xf numFmtId="0" fontId="4" fillId="0" borderId="25" xfId="0" applyFont="1" applyBorder="1" applyAlignment="1">
      <alignment horizontal="center" vertical="center"/>
    </xf>
    <xf numFmtId="0" fontId="4" fillId="0" borderId="25" xfId="0" applyFont="1" applyBorder="1" applyAlignment="1">
      <alignment vertical="center"/>
    </xf>
    <xf numFmtId="0" fontId="20" fillId="5" borderId="48" xfId="0" applyFont="1" applyFill="1" applyBorder="1" applyAlignment="1">
      <alignment horizontal="center" vertical="center"/>
    </xf>
    <xf numFmtId="0" fontId="20" fillId="5" borderId="49" xfId="0" applyFont="1" applyFill="1" applyBorder="1" applyAlignment="1">
      <alignment horizontal="center" vertical="center"/>
    </xf>
    <xf numFmtId="0" fontId="20" fillId="5" borderId="50" xfId="0" applyFont="1" applyFill="1" applyBorder="1" applyAlignment="1">
      <alignment horizontal="center" vertical="center"/>
    </xf>
    <xf numFmtId="0" fontId="21" fillId="5" borderId="37"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30" xfId="0" applyFont="1" applyFill="1" applyBorder="1" applyAlignment="1">
      <alignment horizontal="center" vertical="center"/>
    </xf>
    <xf numFmtId="0" fontId="12" fillId="5" borderId="64" xfId="0" applyFont="1" applyFill="1" applyBorder="1" applyAlignment="1">
      <alignment horizontal="center" vertical="center" wrapText="1"/>
    </xf>
    <xf numFmtId="0" fontId="12" fillId="5" borderId="65"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4" fillId="0" borderId="70" xfId="0" applyFont="1" applyBorder="1" applyAlignment="1">
      <alignment vertical="center" wrapText="1"/>
    </xf>
    <xf numFmtId="0" fontId="4" fillId="0" borderId="0" xfId="0" applyFont="1" applyAlignment="1">
      <alignment vertical="center" wrapText="1"/>
    </xf>
    <xf numFmtId="0" fontId="4" fillId="0" borderId="23" xfId="0" applyFont="1" applyBorder="1" applyAlignment="1">
      <alignment vertical="center" wrapText="1"/>
    </xf>
    <xf numFmtId="0" fontId="1" fillId="0" borderId="59" xfId="0" applyFont="1" applyBorder="1" applyAlignment="1">
      <alignment vertical="center"/>
    </xf>
    <xf numFmtId="0" fontId="1" fillId="0" borderId="13" xfId="0" applyFont="1" applyBorder="1" applyAlignment="1">
      <alignment vertical="center"/>
    </xf>
    <xf numFmtId="0" fontId="1" fillId="0" borderId="60" xfId="0" applyFont="1" applyBorder="1" applyAlignment="1">
      <alignment vertical="center"/>
    </xf>
    <xf numFmtId="0" fontId="3" fillId="0" borderId="0" xfId="0" applyFont="1" applyAlignment="1">
      <alignment horizontal="right" vertical="center"/>
    </xf>
    <xf numFmtId="0" fontId="18" fillId="4" borderId="0" xfId="0" applyFont="1" applyFill="1" applyAlignment="1" applyProtection="1">
      <alignment horizontal="center" vertical="center"/>
      <protection locked="0"/>
    </xf>
    <xf numFmtId="0" fontId="1" fillId="0" borderId="0" xfId="0" applyFont="1" applyAlignment="1">
      <alignment vertical="center" wrapText="1"/>
    </xf>
    <xf numFmtId="0" fontId="20" fillId="5" borderId="64" xfId="0" applyFont="1" applyFill="1" applyBorder="1" applyAlignment="1">
      <alignment horizontal="center" vertical="center" wrapText="1"/>
    </xf>
    <xf numFmtId="0" fontId="20" fillId="5" borderId="65" xfId="0" applyFont="1" applyFill="1" applyBorder="1" applyAlignment="1">
      <alignment horizontal="center" vertical="center" wrapText="1"/>
    </xf>
    <xf numFmtId="0" fontId="20" fillId="5" borderId="66" xfId="0" applyFont="1" applyFill="1" applyBorder="1" applyAlignment="1">
      <alignment horizontal="center" vertical="center" wrapText="1"/>
    </xf>
    <xf numFmtId="0" fontId="4" fillId="0" borderId="0" xfId="0" applyFont="1" applyAlignment="1">
      <alignment horizontal="right" vertical="center"/>
    </xf>
    <xf numFmtId="0" fontId="46" fillId="4" borderId="144" xfId="0" applyFont="1" applyFill="1" applyBorder="1" applyAlignment="1">
      <alignment horizontal="center" vertical="center"/>
    </xf>
    <xf numFmtId="0" fontId="46" fillId="4" borderId="145" xfId="0" applyFont="1" applyFill="1" applyBorder="1" applyAlignment="1">
      <alignment horizontal="center" vertical="center"/>
    </xf>
    <xf numFmtId="0" fontId="46" fillId="4" borderId="146" xfId="0" applyFont="1" applyFill="1" applyBorder="1" applyAlignment="1">
      <alignment horizontal="center" vertical="center"/>
    </xf>
    <xf numFmtId="0" fontId="46" fillId="4" borderId="145" xfId="0" applyFont="1" applyFill="1" applyBorder="1" applyAlignment="1">
      <alignment horizontal="center" vertical="center" wrapText="1"/>
    </xf>
  </cellXfs>
  <cellStyles count="1">
    <cellStyle name="Standard" xfId="0" builtinId="0"/>
  </cellStyles>
  <dxfs count="206">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rgb="FF00B0F0"/>
      </font>
      <fill>
        <patternFill>
          <bgColor theme="0" tint="-4.9989318521683403E-2"/>
        </patternFill>
      </fill>
    </dxf>
    <dxf>
      <font>
        <color rgb="FF00B0F0"/>
      </font>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theme="0" tint="-0.499984740745262"/>
      </font>
      <fill>
        <patternFill patternType="solid">
          <bgColor theme="0" tint="-4.9989318521683403E-2"/>
        </patternFill>
      </fill>
    </dxf>
    <dxf>
      <font>
        <color theme="0" tint="-0.499984740745262"/>
      </font>
      <fill>
        <patternFill patternType="none">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worksheet" Target="worksheets/sheet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7.7813317681102501E-2"/>
          <c:y val="3.6758563074352497E-2"/>
          <c:w val="0.86572541067479702"/>
          <c:h val="0.86531867727060396"/>
        </c:manualLayout>
      </c:layout>
      <c:barChart>
        <c:barDir val="col"/>
        <c:grouping val="stacked"/>
        <c:varyColors val="0"/>
        <c:ser>
          <c:idx val="0"/>
          <c:order val="0"/>
          <c:tx>
            <c:strRef>
              <c:f>Woche!$C$3</c:f>
              <c:strCache>
                <c:ptCount val="1"/>
                <c:pt idx="0">
                  <c:v>KB</c:v>
                </c:pt>
              </c:strCache>
            </c:strRef>
          </c:tx>
          <c:spPr>
            <a:solidFill>
              <a:srgbClr val="00A7E2"/>
            </a:solidFill>
          </c:spPr>
          <c:invertIfNegative val="0"/>
          <c:dPt>
            <c:idx val="0"/>
            <c:invertIfNegative val="0"/>
            <c:bubble3D val="0"/>
            <c:spPr>
              <a:solidFill>
                <a:srgbClr val="00A7E2"/>
              </a:solidFill>
            </c:spPr>
            <c:extLst>
              <c:ext xmlns:c16="http://schemas.microsoft.com/office/drawing/2014/chart" uri="{C3380CC4-5D6E-409C-BE32-E72D297353CC}">
                <c16:uniqueId val="{00000001-34E3-1C48-8C23-DFF5A3CB1DD6}"/>
              </c:ext>
            </c:extLst>
          </c:dPt>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Woche!$C$4:$C$56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2-34E3-1C48-8C23-DFF5A3CB1DD6}"/>
            </c:ext>
          </c:extLst>
        </c:ser>
        <c:ser>
          <c:idx val="1"/>
          <c:order val="1"/>
          <c:tx>
            <c:strRef>
              <c:f>Woche!$D$3</c:f>
              <c:strCache>
                <c:ptCount val="1"/>
                <c:pt idx="0">
                  <c:v>G1</c:v>
                </c:pt>
              </c:strCache>
            </c:strRef>
          </c:tx>
          <c:spPr>
            <a:solidFill>
              <a:srgbClr val="38EA00"/>
            </a:solidFill>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Woche!$D$4:$D$56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3-34E3-1C48-8C23-DFF5A3CB1DD6}"/>
            </c:ext>
          </c:extLst>
        </c:ser>
        <c:ser>
          <c:idx val="7"/>
          <c:order val="2"/>
          <c:tx>
            <c:strRef>
              <c:f>Woche!$E$3</c:f>
              <c:strCache>
                <c:ptCount val="1"/>
                <c:pt idx="0">
                  <c:v>G2</c:v>
                </c:pt>
              </c:strCache>
            </c:strRef>
          </c:tx>
          <c:spPr>
            <a:solidFill>
              <a:srgbClr val="009900"/>
            </a:solidFill>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Woche!$E$4:$E$56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4-34E3-1C48-8C23-DFF5A3CB1DD6}"/>
            </c:ext>
          </c:extLst>
        </c:ser>
        <c:ser>
          <c:idx val="5"/>
          <c:order val="3"/>
          <c:tx>
            <c:strRef>
              <c:f>Woche!$I$3</c:f>
              <c:strCache>
                <c:ptCount val="1"/>
                <c:pt idx="0">
                  <c:v>K3</c:v>
                </c:pt>
              </c:strCache>
            </c:strRef>
          </c:tx>
          <c:spPr>
            <a:solidFill>
              <a:schemeClr val="bg1">
                <a:lumMod val="65000"/>
              </a:schemeClr>
            </a:solidFill>
            <a:ln>
              <a:noFill/>
            </a:ln>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Woche!$I$4:$I$56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5-34E3-1C48-8C23-DFF5A3CB1DD6}"/>
            </c:ext>
          </c:extLst>
        </c:ser>
        <c:ser>
          <c:idx val="2"/>
          <c:order val="4"/>
          <c:tx>
            <c:strRef>
              <c:f>Woche!$F$3</c:f>
              <c:strCache>
                <c:ptCount val="1"/>
                <c:pt idx="0">
                  <c:v>EB</c:v>
                </c:pt>
              </c:strCache>
            </c:strRef>
          </c:tx>
          <c:spPr>
            <a:solidFill>
              <a:srgbClr val="FFC000"/>
            </a:solidFill>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Woche!$F$4:$F$56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6-34E3-1C48-8C23-DFF5A3CB1DD6}"/>
            </c:ext>
          </c:extLst>
        </c:ser>
        <c:ser>
          <c:idx val="3"/>
          <c:order val="5"/>
          <c:tx>
            <c:strRef>
              <c:f>Woche!$G$3</c:f>
              <c:strCache>
                <c:ptCount val="1"/>
                <c:pt idx="0">
                  <c:v>SB</c:v>
                </c:pt>
              </c:strCache>
            </c:strRef>
          </c:tx>
          <c:spPr>
            <a:solidFill>
              <a:srgbClr val="DD0806"/>
            </a:solidFill>
            <a:ln w="25400">
              <a:noFill/>
            </a:ln>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Woche!$G$4:$G$56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7-34E3-1C48-8C23-DFF5A3CB1DD6}"/>
            </c:ext>
          </c:extLst>
        </c:ser>
        <c:ser>
          <c:idx val="4"/>
          <c:order val="6"/>
          <c:tx>
            <c:strRef>
              <c:f>Woche!$H$3</c:f>
              <c:strCache>
                <c:ptCount val="1"/>
                <c:pt idx="0">
                  <c:v>K1/2</c:v>
                </c:pt>
              </c:strCache>
            </c:strRef>
          </c:tx>
          <c:spPr>
            <a:solidFill>
              <a:srgbClr val="FCF305"/>
            </a:solidFill>
            <a:ln w="25400">
              <a:noFill/>
            </a:ln>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Woche!$H$4:$H$55</c:f>
              <c:numCache>
                <c:formatCode>[h]:mm;@</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6="http://schemas.microsoft.com/office/drawing/2014/chart" uri="{C3380CC4-5D6E-409C-BE32-E72D297353CC}">
              <c16:uniqueId val="{00000008-34E3-1C48-8C23-DFF5A3CB1DD6}"/>
            </c:ext>
          </c:extLst>
        </c:ser>
        <c:ser>
          <c:idx val="6"/>
          <c:order val="7"/>
          <c:tx>
            <c:strRef>
              <c:f>Woche!$J$3</c:f>
              <c:strCache>
                <c:ptCount val="1"/>
                <c:pt idx="0">
                  <c:v>WK</c:v>
                </c:pt>
              </c:strCache>
            </c:strRef>
          </c:tx>
          <c:spPr>
            <a:solidFill>
              <a:schemeClr val="tx1"/>
            </a:solidFill>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Woche!$J$4:$J$55</c:f>
              <c:numCache>
                <c:formatCode>[h]:mm;@</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6="http://schemas.microsoft.com/office/drawing/2014/chart" uri="{C3380CC4-5D6E-409C-BE32-E72D297353CC}">
              <c16:uniqueId val="{00000009-34E3-1C48-8C23-DFF5A3CB1DD6}"/>
            </c:ext>
          </c:extLst>
        </c:ser>
        <c:dLbls>
          <c:showLegendKey val="0"/>
          <c:showVal val="0"/>
          <c:showCatName val="0"/>
          <c:showSerName val="0"/>
          <c:showPercent val="0"/>
          <c:showBubbleSize val="0"/>
        </c:dLbls>
        <c:gapWidth val="150"/>
        <c:overlap val="100"/>
        <c:axId val="-1843812080"/>
        <c:axId val="-1843809376"/>
      </c:barChart>
      <c:catAx>
        <c:axId val="-1843812080"/>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de-DE"/>
                  <a:t>Kalenderwoche</a:t>
                </a:r>
              </a:p>
            </c:rich>
          </c:tx>
          <c:layout>
            <c:manualLayout>
              <c:xMode val="edge"/>
              <c:yMode val="edge"/>
              <c:x val="0.43947807753538998"/>
              <c:y val="0.951789893141329"/>
            </c:manualLayout>
          </c:layout>
          <c:overlay val="0"/>
        </c:title>
        <c:numFmt formatCode="General" sourceLinked="1"/>
        <c:majorTickMark val="none"/>
        <c:minorTickMark val="out"/>
        <c:tickLblPos val="nextTo"/>
        <c:txPr>
          <a:bodyPr rot="0" vert="horz"/>
          <a:lstStyle/>
          <a:p>
            <a:pPr>
              <a:defRPr sz="800" b="0" i="0" u="none" strike="noStrike" baseline="0">
                <a:solidFill>
                  <a:srgbClr val="000000"/>
                </a:solidFill>
                <a:latin typeface="Calibri"/>
                <a:ea typeface="Calibri"/>
                <a:cs typeface="Calibri"/>
              </a:defRPr>
            </a:pPr>
            <a:endParaRPr lang="de-DE"/>
          </a:p>
        </c:txPr>
        <c:crossAx val="-1843809376"/>
        <c:crosses val="autoZero"/>
        <c:auto val="1"/>
        <c:lblAlgn val="ctr"/>
        <c:lblOffset val="10"/>
        <c:noMultiLvlLbl val="0"/>
      </c:catAx>
      <c:valAx>
        <c:axId val="-1843809376"/>
        <c:scaling>
          <c:orientation val="minMax"/>
          <c:min val="0"/>
        </c:scaling>
        <c:delete val="0"/>
        <c:axPos val="l"/>
        <c:majorGridlines>
          <c:spPr>
            <a:ln>
              <a:solidFill>
                <a:schemeClr val="bg1">
                  <a:lumMod val="75000"/>
                </a:schemeClr>
              </a:solidFill>
            </a:ln>
          </c:spPr>
        </c:majorGridlines>
        <c:title>
          <c:tx>
            <c:rich>
              <a:bodyPr/>
              <a:lstStyle/>
              <a:p>
                <a:pPr>
                  <a:defRPr sz="900" b="0" i="0" u="none" strike="noStrike" baseline="0">
                    <a:solidFill>
                      <a:srgbClr val="000000"/>
                    </a:solidFill>
                    <a:latin typeface="Calibri"/>
                    <a:ea typeface="Calibri"/>
                    <a:cs typeface="Calibri"/>
                  </a:defRPr>
                </a:pPr>
                <a:r>
                  <a:rPr lang="de-DE"/>
                  <a:t>Kennziffern [h]</a:t>
                </a:r>
              </a:p>
            </c:rich>
          </c:tx>
          <c:layout>
            <c:manualLayout>
              <c:xMode val="edge"/>
              <c:yMode val="edge"/>
              <c:x val="2.0162750364805901E-2"/>
              <c:y val="0.40355925900300998"/>
            </c:manualLayout>
          </c:layout>
          <c:overlay val="0"/>
        </c:title>
        <c:numFmt formatCode="[h]:mm;@"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de-DE"/>
          </a:p>
        </c:txPr>
        <c:crossAx val="-1843812080"/>
        <c:crosses val="autoZero"/>
        <c:crossBetween val="between"/>
        <c:majorUnit val="6.25E-2"/>
      </c:valAx>
      <c:spPr>
        <a:ln>
          <a:solidFill>
            <a:sysClr val="window" lastClr="FFFFFF">
              <a:lumMod val="85000"/>
            </a:sysClr>
          </a:solidFill>
        </a:ln>
      </c:spPr>
    </c:plotArea>
    <c:legend>
      <c:legendPos val="r"/>
      <c:overlay val="0"/>
      <c:txPr>
        <a:bodyPr/>
        <a:lstStyle/>
        <a:p>
          <a:pPr>
            <a:defRPr sz="825" b="0" i="0" u="none" strike="noStrike" baseline="0">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808080"/>
                </a:solidFill>
                <a:latin typeface="Calibri"/>
                <a:ea typeface="Calibri"/>
                <a:cs typeface="Calibri"/>
              </a:defRPr>
            </a:pPr>
            <a:r>
              <a:rPr lang="de-DE"/>
              <a:t>Anteile Trainingsbereiche_extensiv vs. intensiv</a:t>
            </a:r>
          </a:p>
        </c:rich>
      </c:tx>
      <c:overlay val="0"/>
    </c:title>
    <c:autoTitleDeleted val="0"/>
    <c:plotArea>
      <c:layout/>
      <c:pie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4BEC-BA4B-AA6F-A45FB3BA19E0}"/>
              </c:ext>
            </c:extLst>
          </c:dPt>
          <c:dPt>
            <c:idx val="1"/>
            <c:bubble3D val="0"/>
            <c:spPr>
              <a:solidFill>
                <a:srgbClr val="DD0806"/>
              </a:solidFill>
              <a:ln w="25400">
                <a:noFill/>
              </a:ln>
            </c:spPr>
            <c:extLst>
              <c:ext xmlns:c16="http://schemas.microsoft.com/office/drawing/2014/chart" uri="{C3380CC4-5D6E-409C-BE32-E72D297353CC}">
                <c16:uniqueId val="{00000003-4BEC-BA4B-AA6F-A45FB3BA19E0}"/>
              </c:ext>
            </c:extLst>
          </c:dPt>
          <c:dLbls>
            <c:spPr>
              <a:noFill/>
              <a:ln>
                <a:noFill/>
              </a:ln>
              <a:effectLst/>
            </c:spPr>
            <c:txPr>
              <a:bodyPr/>
              <a:lstStyle/>
              <a:p>
                <a:pPr>
                  <a:defRPr sz="900" b="0" i="0" u="none" strike="noStrike" baseline="0">
                    <a:solidFill>
                      <a:srgbClr val="000000"/>
                    </a:solidFill>
                    <a:latin typeface="Calibri"/>
                    <a:ea typeface="Calibri"/>
                    <a:cs typeface="Calibri"/>
                  </a:defRPr>
                </a:pPr>
                <a:endParaRPr lang="de-DE"/>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'Analyse Rad'!$L$6:$M$6</c:f>
              <c:strCache>
                <c:ptCount val="2"/>
                <c:pt idx="0">
                  <c:v>extensiv</c:v>
                </c:pt>
                <c:pt idx="1">
                  <c:v>intensiv</c:v>
                </c:pt>
              </c:strCache>
            </c:strRef>
          </c:cat>
          <c:val>
            <c:numRef>
              <c:f>'Analyse Rad'!$L$7:$M$7</c:f>
              <c:numCache>
                <c:formatCode>0.00</c:formatCode>
                <c:ptCount val="2"/>
                <c:pt idx="0" formatCode="General">
                  <c:v>0</c:v>
                </c:pt>
                <c:pt idx="1">
                  <c:v>0</c:v>
                </c:pt>
              </c:numCache>
            </c:numRef>
          </c:val>
          <c:extLst>
            <c:ext xmlns:c16="http://schemas.microsoft.com/office/drawing/2014/chart" uri="{C3380CC4-5D6E-409C-BE32-E72D297353CC}">
              <c16:uniqueId val="{00000004-4BEC-BA4B-AA6F-A45FB3BA19E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solidFill>
        <a:schemeClr val="bg1">
          <a:lumMod val="85000"/>
        </a:schemeClr>
      </a:solid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de-DE" sz="1100" b="0" i="0" u="none" strike="noStrike" baseline="0">
                <a:solidFill>
                  <a:srgbClr val="808080"/>
                </a:solidFill>
                <a:latin typeface="Calibri"/>
                <a:cs typeface="Calibri"/>
              </a:rPr>
              <a:t>Anteile</a:t>
            </a:r>
            <a:r>
              <a:rPr lang="de-DE" sz="1800" b="1" i="0" u="none" strike="noStrike" baseline="0">
                <a:solidFill>
                  <a:srgbClr val="808080"/>
                </a:solidFill>
                <a:latin typeface="Calibri"/>
                <a:cs typeface="Calibri"/>
              </a:rPr>
              <a:t> </a:t>
            </a:r>
            <a:r>
              <a:rPr lang="de-DE" sz="1100" b="0" i="0" u="none" strike="noStrike" baseline="0">
                <a:solidFill>
                  <a:srgbClr val="808080"/>
                </a:solidFill>
                <a:latin typeface="Calibri"/>
                <a:cs typeface="Calibri"/>
              </a:rPr>
              <a:t>Trainingsbereiche</a:t>
            </a:r>
            <a:endParaRPr lang="de-DE"/>
          </a:p>
        </c:rich>
      </c:tx>
      <c:layout>
        <c:manualLayout>
          <c:xMode val="edge"/>
          <c:yMode val="edge"/>
          <c:x val="0.28551375522504102"/>
          <c:y val="0"/>
        </c:manualLayout>
      </c:layout>
      <c:overlay val="1"/>
    </c:title>
    <c:autoTitleDeleted val="0"/>
    <c:plotArea>
      <c:layout>
        <c:manualLayout>
          <c:layoutTarget val="inner"/>
          <c:xMode val="edge"/>
          <c:yMode val="edge"/>
          <c:x val="0.254448002184891"/>
          <c:y val="0.20096274838644099"/>
          <c:w val="0.47536115639018001"/>
          <c:h val="0.69490674391421503"/>
        </c:manualLayout>
      </c:layout>
      <c:pieChart>
        <c:varyColors val="1"/>
        <c:ser>
          <c:idx val="0"/>
          <c:order val="0"/>
          <c:spPr>
            <a:solidFill>
              <a:schemeClr val="tx1"/>
            </a:solidFill>
          </c:spPr>
          <c:dPt>
            <c:idx val="0"/>
            <c:bubble3D val="0"/>
            <c:spPr>
              <a:solidFill>
                <a:srgbClr val="0086EA"/>
              </a:solidFill>
            </c:spPr>
            <c:extLst>
              <c:ext xmlns:c16="http://schemas.microsoft.com/office/drawing/2014/chart" uri="{C3380CC4-5D6E-409C-BE32-E72D297353CC}">
                <c16:uniqueId val="{00000001-8684-0049-AD50-19C5589607F1}"/>
              </c:ext>
            </c:extLst>
          </c:dPt>
          <c:dPt>
            <c:idx val="1"/>
            <c:bubble3D val="0"/>
            <c:spPr>
              <a:solidFill>
                <a:srgbClr val="92D050"/>
              </a:solidFill>
              <a:ln w="25400">
                <a:noFill/>
              </a:ln>
            </c:spPr>
            <c:extLst>
              <c:ext xmlns:c16="http://schemas.microsoft.com/office/drawing/2014/chart" uri="{C3380CC4-5D6E-409C-BE32-E72D297353CC}">
                <c16:uniqueId val="{00000003-8684-0049-AD50-19C5589607F1}"/>
              </c:ext>
            </c:extLst>
          </c:dPt>
          <c:dPt>
            <c:idx val="2"/>
            <c:bubble3D val="0"/>
            <c:spPr>
              <a:solidFill>
                <a:srgbClr val="00B800"/>
              </a:solidFill>
            </c:spPr>
            <c:extLst>
              <c:ext xmlns:c16="http://schemas.microsoft.com/office/drawing/2014/chart" uri="{C3380CC4-5D6E-409C-BE32-E72D297353CC}">
                <c16:uniqueId val="{00000005-8684-0049-AD50-19C5589607F1}"/>
              </c:ext>
            </c:extLst>
          </c:dPt>
          <c:dPt>
            <c:idx val="3"/>
            <c:bubble3D val="0"/>
            <c:spPr>
              <a:solidFill>
                <a:srgbClr val="FFC000"/>
              </a:solidFill>
            </c:spPr>
            <c:extLst>
              <c:ext xmlns:c16="http://schemas.microsoft.com/office/drawing/2014/chart" uri="{C3380CC4-5D6E-409C-BE32-E72D297353CC}">
                <c16:uniqueId val="{00000007-8684-0049-AD50-19C5589607F1}"/>
              </c:ext>
            </c:extLst>
          </c:dPt>
          <c:dPt>
            <c:idx val="4"/>
            <c:bubble3D val="0"/>
            <c:spPr>
              <a:solidFill>
                <a:srgbClr val="DD0806"/>
              </a:solidFill>
              <a:ln w="25400">
                <a:noFill/>
              </a:ln>
            </c:spPr>
            <c:extLst>
              <c:ext xmlns:c16="http://schemas.microsoft.com/office/drawing/2014/chart" uri="{C3380CC4-5D6E-409C-BE32-E72D297353CC}">
                <c16:uniqueId val="{00000009-8684-0049-AD50-19C5589607F1}"/>
              </c:ext>
            </c:extLst>
          </c:dPt>
          <c:dPt>
            <c:idx val="5"/>
            <c:bubble3D val="0"/>
            <c:spPr>
              <a:solidFill>
                <a:srgbClr val="FCF305"/>
              </a:solidFill>
              <a:ln w="25400">
                <a:noFill/>
              </a:ln>
            </c:spPr>
            <c:extLst>
              <c:ext xmlns:c16="http://schemas.microsoft.com/office/drawing/2014/chart" uri="{C3380CC4-5D6E-409C-BE32-E72D297353CC}">
                <c16:uniqueId val="{0000000B-8684-0049-AD50-19C5589607F1}"/>
              </c:ext>
            </c:extLst>
          </c:dPt>
          <c:dPt>
            <c:idx val="6"/>
            <c:bubble3D val="0"/>
            <c:spPr>
              <a:solidFill>
                <a:schemeClr val="bg1">
                  <a:lumMod val="65000"/>
                </a:schemeClr>
              </a:solidFill>
            </c:spPr>
            <c:extLst>
              <c:ext xmlns:c16="http://schemas.microsoft.com/office/drawing/2014/chart" uri="{C3380CC4-5D6E-409C-BE32-E72D297353CC}">
                <c16:uniqueId val="{0000000D-8684-0049-AD50-19C5589607F1}"/>
              </c:ext>
            </c:extLst>
          </c:dPt>
          <c:dPt>
            <c:idx val="7"/>
            <c:bubble3D val="0"/>
            <c:extLst>
              <c:ext xmlns:c16="http://schemas.microsoft.com/office/drawing/2014/chart" uri="{C3380CC4-5D6E-409C-BE32-E72D297353CC}">
                <c16:uniqueId val="{0000000E-8684-0049-AD50-19C5589607F1}"/>
              </c:ext>
            </c:extLst>
          </c:dPt>
          <c:dLbls>
            <c:dLbl>
              <c:idx val="7"/>
              <c:spPr/>
              <c:txPr>
                <a:bodyPr/>
                <a:lstStyle/>
                <a:p>
                  <a:pPr>
                    <a:defRPr sz="800" b="0" i="0" u="none" strike="noStrike" baseline="0">
                      <a:solidFill>
                        <a:srgbClr val="969696"/>
                      </a:solidFill>
                      <a:latin typeface="Calibri"/>
                      <a:ea typeface="Calibri"/>
                      <a:cs typeface="Calibri"/>
                    </a:defRPr>
                  </a:pPr>
                  <a:endParaRPr lang="de-DE"/>
                </a:p>
              </c:txPr>
              <c:dLblPos val="bestFit"/>
              <c:showLegendKey val="0"/>
              <c:showVal val="0"/>
              <c:showCatName val="1"/>
              <c:showSerName val="0"/>
              <c:showPercent val="1"/>
              <c:showBubbleSize val="0"/>
              <c:extLst>
                <c:ext xmlns:c16="http://schemas.microsoft.com/office/drawing/2014/chart" uri="{C3380CC4-5D6E-409C-BE32-E72D297353CC}">
                  <c16:uniqueId val="{0000000E-8684-0049-AD50-19C5589607F1}"/>
                </c:ext>
              </c:extLst>
            </c:dLbl>
            <c:spPr>
              <a:noFill/>
              <a:ln>
                <a:noFill/>
              </a:ln>
              <a:effectLst/>
            </c:spPr>
            <c:txPr>
              <a:bodyPr/>
              <a:lstStyle/>
              <a:p>
                <a:pPr>
                  <a:defRPr sz="800" b="0" i="0" u="none" strike="noStrike" baseline="0">
                    <a:solidFill>
                      <a:srgbClr val="000000"/>
                    </a:solidFill>
                    <a:latin typeface="Calibri"/>
                    <a:ea typeface="Calibri"/>
                    <a:cs typeface="Calibri"/>
                  </a:defRPr>
                </a:pPr>
                <a:endParaRPr lang="de-DE"/>
              </a:p>
            </c:txPr>
            <c:dLblPos val="bestFit"/>
            <c:showLegendKey val="0"/>
            <c:showVal val="0"/>
            <c:showCatName val="1"/>
            <c:showSerName val="0"/>
            <c:showPercent val="1"/>
            <c:showBubbleSize val="0"/>
            <c:showLeaderLines val="1"/>
            <c:leaderLines>
              <c:spPr>
                <a:ln>
                  <a:solidFill>
                    <a:schemeClr val="bg1">
                      <a:lumMod val="50000"/>
                    </a:schemeClr>
                  </a:solidFill>
                </a:ln>
              </c:spPr>
            </c:leaderLines>
            <c:extLst>
              <c:ext xmlns:c15="http://schemas.microsoft.com/office/drawing/2012/chart" uri="{CE6537A1-D6FC-4f65-9D91-7224C49458BB}"/>
            </c:extLst>
          </c:dLbls>
          <c:cat>
            <c:strRef>
              <c:f>Woche!$C$3:$J$3</c:f>
              <c:strCache>
                <c:ptCount val="8"/>
                <c:pt idx="0">
                  <c:v>KB</c:v>
                </c:pt>
                <c:pt idx="1">
                  <c:v>G1</c:v>
                </c:pt>
                <c:pt idx="2">
                  <c:v>G2</c:v>
                </c:pt>
                <c:pt idx="3">
                  <c:v>EB</c:v>
                </c:pt>
                <c:pt idx="4">
                  <c:v>SB</c:v>
                </c:pt>
                <c:pt idx="5">
                  <c:v>K1/2</c:v>
                </c:pt>
                <c:pt idx="6">
                  <c:v>K3</c:v>
                </c:pt>
                <c:pt idx="7">
                  <c:v>WK</c:v>
                </c:pt>
              </c:strCache>
            </c:strRef>
          </c:cat>
          <c:val>
            <c:numRef>
              <c:f>Woche!$C$57:$J$57</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8684-0049-AD50-19C5589607F1}"/>
            </c:ext>
          </c:extLst>
        </c:ser>
        <c:dLbls>
          <c:showLegendKey val="0"/>
          <c:showVal val="0"/>
          <c:showCatName val="0"/>
          <c:showSerName val="0"/>
          <c:showPercent val="0"/>
          <c:showBubbleSize val="0"/>
          <c:showLeaderLines val="1"/>
        </c:dLbls>
        <c:firstSliceAng val="108"/>
      </c:pieChart>
      <c:spPr>
        <a:noFill/>
        <a:ln w="25400">
          <a:noFill/>
        </a:ln>
      </c:spPr>
    </c:plotArea>
    <c:plotVisOnly val="1"/>
    <c:dispBlanksAs val="gap"/>
    <c:showDLblsOverMax val="0"/>
  </c:chart>
  <c:spPr>
    <a:ln>
      <a:solidFill>
        <a:schemeClr val="bg1">
          <a:lumMod val="85000"/>
        </a:schemeClr>
      </a:solid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7.2350236014806696E-2"/>
          <c:y val="3.6758563074352497E-2"/>
          <c:w val="0.86027383589311301"/>
          <c:h val="0.86531867727060396"/>
        </c:manualLayout>
      </c:layout>
      <c:barChart>
        <c:barDir val="col"/>
        <c:grouping val="stacked"/>
        <c:varyColors val="0"/>
        <c:ser>
          <c:idx val="0"/>
          <c:order val="0"/>
          <c:tx>
            <c:strRef>
              <c:f>Woche!$N$3</c:f>
              <c:strCache>
                <c:ptCount val="1"/>
                <c:pt idx="0">
                  <c:v>Spiel</c:v>
                </c:pt>
              </c:strCache>
            </c:strRef>
          </c:tx>
          <c:spPr>
            <a:solidFill>
              <a:srgbClr val="00A7E2"/>
            </a:solidFill>
          </c:spPr>
          <c:invertIfNegative val="0"/>
          <c:dPt>
            <c:idx val="0"/>
            <c:invertIfNegative val="0"/>
            <c:bubble3D val="0"/>
            <c:spPr>
              <a:solidFill>
                <a:srgbClr val="00A7E2"/>
              </a:solidFill>
              <a:ln>
                <a:noFill/>
              </a:ln>
            </c:spPr>
            <c:extLst>
              <c:ext xmlns:c16="http://schemas.microsoft.com/office/drawing/2014/chart" uri="{C3380CC4-5D6E-409C-BE32-E72D297353CC}">
                <c16:uniqueId val="{00000001-D8A1-F743-B153-EAA47B98AB50}"/>
              </c:ext>
            </c:extLst>
          </c:dPt>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Woche!$N$4:$N$56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2-D8A1-F743-B153-EAA47B98AB50}"/>
            </c:ext>
          </c:extLst>
        </c:ser>
        <c:ser>
          <c:idx val="1"/>
          <c:order val="1"/>
          <c:tx>
            <c:strRef>
              <c:f>Woche!$O$3</c:f>
              <c:strCache>
                <c:ptCount val="1"/>
                <c:pt idx="0">
                  <c:v>Kraft</c:v>
                </c:pt>
              </c:strCache>
            </c:strRef>
          </c:tx>
          <c:spPr>
            <a:solidFill>
              <a:srgbClr val="FF1111"/>
            </a:solidFill>
            <a:ln>
              <a:noFill/>
            </a:ln>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Woche!$O$4:$O$56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3-D8A1-F743-B153-EAA47B98AB50}"/>
            </c:ext>
          </c:extLst>
        </c:ser>
        <c:ser>
          <c:idx val="7"/>
          <c:order val="2"/>
          <c:tx>
            <c:strRef>
              <c:f>Woche!$P$3</c:f>
              <c:strCache>
                <c:ptCount val="1"/>
                <c:pt idx="0">
                  <c:v>Lauf</c:v>
                </c:pt>
              </c:strCache>
            </c:strRef>
          </c:tx>
          <c:spPr>
            <a:solidFill>
              <a:srgbClr val="009900"/>
            </a:solidFill>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Woche!$P$4:$P$56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4-D8A1-F743-B153-EAA47B98AB50}"/>
            </c:ext>
          </c:extLst>
        </c:ser>
        <c:ser>
          <c:idx val="5"/>
          <c:order val="3"/>
          <c:tx>
            <c:strRef>
              <c:f>Woche!$Q$3</c:f>
              <c:strCache>
                <c:ptCount val="1"/>
                <c:pt idx="0">
                  <c:v>Inline/Ski</c:v>
                </c:pt>
              </c:strCache>
            </c:strRef>
          </c:tx>
          <c:spPr>
            <a:solidFill>
              <a:schemeClr val="bg1">
                <a:lumMod val="65000"/>
              </a:schemeClr>
            </a:solidFill>
            <a:ln>
              <a:noFill/>
            </a:ln>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Woche!$Q$4:$Q$56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5-D8A1-F743-B153-EAA47B98AB50}"/>
            </c:ext>
          </c:extLst>
        </c:ser>
        <c:ser>
          <c:idx val="2"/>
          <c:order val="4"/>
          <c:tx>
            <c:strRef>
              <c:f>Woche!$R$3</c:f>
              <c:strCache>
                <c:ptCount val="1"/>
                <c:pt idx="0">
                  <c:v>sonst.</c:v>
                </c:pt>
              </c:strCache>
            </c:strRef>
          </c:tx>
          <c:spPr>
            <a:solidFill>
              <a:srgbClr val="FFC000"/>
            </a:solidFill>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Woche!$R$4:$R$56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6-D8A1-F743-B153-EAA47B98AB50}"/>
            </c:ext>
          </c:extLst>
        </c:ser>
        <c:dLbls>
          <c:showLegendKey val="0"/>
          <c:showVal val="0"/>
          <c:showCatName val="0"/>
          <c:showSerName val="0"/>
          <c:showPercent val="0"/>
          <c:showBubbleSize val="0"/>
        </c:dLbls>
        <c:gapWidth val="150"/>
        <c:overlap val="100"/>
        <c:axId val="-1864415824"/>
        <c:axId val="-1864429616"/>
      </c:barChart>
      <c:catAx>
        <c:axId val="-1864415824"/>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de-DE"/>
                  <a:t>Kalenderwoche</a:t>
                </a:r>
              </a:p>
            </c:rich>
          </c:tx>
          <c:layout>
            <c:manualLayout>
              <c:xMode val="edge"/>
              <c:yMode val="edge"/>
              <c:x val="0.43947807753538998"/>
              <c:y val="0.951789893141329"/>
            </c:manualLayout>
          </c:layout>
          <c:overlay val="0"/>
        </c:title>
        <c:numFmt formatCode="General" sourceLinked="1"/>
        <c:majorTickMark val="none"/>
        <c:minorTickMark val="out"/>
        <c:tickLblPos val="nextTo"/>
        <c:txPr>
          <a:bodyPr rot="0" vert="horz"/>
          <a:lstStyle/>
          <a:p>
            <a:pPr>
              <a:defRPr sz="800" b="0" i="0" u="none" strike="noStrike" baseline="0">
                <a:solidFill>
                  <a:srgbClr val="000000"/>
                </a:solidFill>
                <a:latin typeface="Calibri"/>
                <a:ea typeface="Calibri"/>
                <a:cs typeface="Calibri"/>
              </a:defRPr>
            </a:pPr>
            <a:endParaRPr lang="de-DE"/>
          </a:p>
        </c:txPr>
        <c:crossAx val="-1864429616"/>
        <c:crosses val="autoZero"/>
        <c:auto val="1"/>
        <c:lblAlgn val="ctr"/>
        <c:lblOffset val="10"/>
        <c:noMultiLvlLbl val="0"/>
      </c:catAx>
      <c:valAx>
        <c:axId val="-1864429616"/>
        <c:scaling>
          <c:orientation val="minMax"/>
          <c:min val="0"/>
        </c:scaling>
        <c:delete val="0"/>
        <c:axPos val="l"/>
        <c:majorGridlines>
          <c:spPr>
            <a:ln>
              <a:solidFill>
                <a:schemeClr val="bg1">
                  <a:lumMod val="75000"/>
                </a:schemeClr>
              </a:solidFill>
            </a:ln>
          </c:spPr>
        </c:majorGridlines>
        <c:title>
          <c:tx>
            <c:rich>
              <a:bodyPr/>
              <a:lstStyle/>
              <a:p>
                <a:pPr>
                  <a:defRPr sz="900" b="0" i="0" u="none" strike="noStrike" baseline="0">
                    <a:solidFill>
                      <a:srgbClr val="000000"/>
                    </a:solidFill>
                    <a:latin typeface="Calibri"/>
                    <a:ea typeface="Calibri"/>
                    <a:cs typeface="Calibri"/>
                  </a:defRPr>
                </a:pPr>
                <a:r>
                  <a:rPr lang="de-DE"/>
                  <a:t>Kennziffern [h]</a:t>
                </a:r>
              </a:p>
            </c:rich>
          </c:tx>
          <c:layout>
            <c:manualLayout>
              <c:xMode val="edge"/>
              <c:yMode val="edge"/>
              <c:x val="1.46996686985101E-2"/>
              <c:y val="0.405671470311955"/>
            </c:manualLayout>
          </c:layout>
          <c:overlay val="0"/>
        </c:title>
        <c:numFmt formatCode="[h]:mm;@"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de-DE"/>
          </a:p>
        </c:txPr>
        <c:crossAx val="-1864415824"/>
        <c:crosses val="autoZero"/>
        <c:crossBetween val="between"/>
        <c:majorUnit val="6.25E-2"/>
      </c:valAx>
      <c:spPr>
        <a:ln>
          <a:solidFill>
            <a:sysClr val="window" lastClr="FFFFFF">
              <a:lumMod val="85000"/>
            </a:sysClr>
          </a:solidFill>
        </a:ln>
      </c:spPr>
    </c:plotArea>
    <c:legend>
      <c:legendPos val="r"/>
      <c:layout>
        <c:manualLayout>
          <c:xMode val="edge"/>
          <c:yMode val="edge"/>
          <c:x val="0.93042995137902795"/>
          <c:y val="0.41097054627284102"/>
          <c:w val="6.8205864635772898E-2"/>
          <c:h val="0.17805874107257999"/>
        </c:manualLayout>
      </c:layout>
      <c:overlay val="0"/>
      <c:txPr>
        <a:bodyPr/>
        <a:lstStyle/>
        <a:p>
          <a:pPr>
            <a:defRPr sz="825" b="0" i="0" u="none" strike="noStrike" baseline="0">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7.6447547264528501E-2"/>
          <c:y val="3.6758563074352497E-2"/>
          <c:w val="0.87527730785357805"/>
          <c:h val="0.86531867727060396"/>
        </c:manualLayout>
      </c:layout>
      <c:barChart>
        <c:barDir val="col"/>
        <c:grouping val="stacked"/>
        <c:varyColors val="0"/>
        <c:ser>
          <c:idx val="0"/>
          <c:order val="0"/>
          <c:tx>
            <c:v>Rad</c:v>
          </c:tx>
          <c:spPr>
            <a:solidFill>
              <a:srgbClr val="00A7E2"/>
            </a:solidFill>
          </c:spPr>
          <c:invertIfNegative val="0"/>
          <c:dPt>
            <c:idx val="0"/>
            <c:invertIfNegative val="0"/>
            <c:bubble3D val="0"/>
            <c:spPr>
              <a:solidFill>
                <a:srgbClr val="00A7E2"/>
              </a:solidFill>
            </c:spPr>
            <c:extLst>
              <c:ext xmlns:c16="http://schemas.microsoft.com/office/drawing/2014/chart" uri="{C3380CC4-5D6E-409C-BE32-E72D297353CC}">
                <c16:uniqueId val="{00000001-6428-CC46-A91F-4555F9856D4E}"/>
              </c:ext>
            </c:extLst>
          </c:dPt>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Woche!$L$4:$L$56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2-6428-CC46-A91F-4555F9856D4E}"/>
            </c:ext>
          </c:extLst>
        </c:ser>
        <c:ser>
          <c:idx val="7"/>
          <c:order val="1"/>
          <c:tx>
            <c:v>aaA</c:v>
          </c:tx>
          <c:spPr>
            <a:solidFill>
              <a:srgbClr val="00C000"/>
            </a:solidFill>
          </c:spPr>
          <c:invertIfNegative val="0"/>
          <c:cat>
            <c:numRef>
              <c:f>Woche!$B$4:$B$56</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Woche!$S$4:$S$56</c:f>
              <c:numCache>
                <c:formatCode>[h]:mm;@</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3-6428-CC46-A91F-4555F9856D4E}"/>
            </c:ext>
          </c:extLst>
        </c:ser>
        <c:dLbls>
          <c:showLegendKey val="0"/>
          <c:showVal val="0"/>
          <c:showCatName val="0"/>
          <c:showSerName val="0"/>
          <c:showPercent val="0"/>
          <c:showBubbleSize val="0"/>
        </c:dLbls>
        <c:gapWidth val="150"/>
        <c:overlap val="100"/>
        <c:axId val="-1843978336"/>
        <c:axId val="-1843974944"/>
      </c:barChart>
      <c:catAx>
        <c:axId val="-1843978336"/>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de-DE"/>
                  <a:t>Kalenderwoche</a:t>
                </a:r>
              </a:p>
            </c:rich>
          </c:tx>
          <c:layout>
            <c:manualLayout>
              <c:xMode val="edge"/>
              <c:yMode val="edge"/>
              <c:x val="0.43947807753538998"/>
              <c:y val="0.951789893141329"/>
            </c:manualLayout>
          </c:layout>
          <c:overlay val="0"/>
        </c:title>
        <c:numFmt formatCode="General" sourceLinked="1"/>
        <c:majorTickMark val="none"/>
        <c:minorTickMark val="out"/>
        <c:tickLblPos val="nextTo"/>
        <c:txPr>
          <a:bodyPr rot="0" vert="horz"/>
          <a:lstStyle/>
          <a:p>
            <a:pPr>
              <a:defRPr sz="800" b="0" i="0" u="none" strike="noStrike" baseline="0">
                <a:solidFill>
                  <a:srgbClr val="000000"/>
                </a:solidFill>
                <a:latin typeface="Calibri"/>
                <a:ea typeface="Calibri"/>
                <a:cs typeface="Calibri"/>
              </a:defRPr>
            </a:pPr>
            <a:endParaRPr lang="de-DE"/>
          </a:p>
        </c:txPr>
        <c:crossAx val="-1843974944"/>
        <c:crosses val="autoZero"/>
        <c:auto val="1"/>
        <c:lblAlgn val="ctr"/>
        <c:lblOffset val="10"/>
        <c:noMultiLvlLbl val="0"/>
      </c:catAx>
      <c:valAx>
        <c:axId val="-1843974944"/>
        <c:scaling>
          <c:orientation val="minMax"/>
          <c:min val="0"/>
        </c:scaling>
        <c:delete val="0"/>
        <c:axPos val="l"/>
        <c:majorGridlines>
          <c:spPr>
            <a:ln>
              <a:solidFill>
                <a:schemeClr val="bg1">
                  <a:lumMod val="75000"/>
                </a:schemeClr>
              </a:solidFill>
            </a:ln>
          </c:spPr>
        </c:majorGridlines>
        <c:title>
          <c:tx>
            <c:rich>
              <a:bodyPr/>
              <a:lstStyle/>
              <a:p>
                <a:pPr>
                  <a:defRPr sz="900" b="0" i="0" u="none" strike="noStrike" baseline="0">
                    <a:solidFill>
                      <a:srgbClr val="000000"/>
                    </a:solidFill>
                    <a:latin typeface="Calibri"/>
                    <a:ea typeface="Calibri"/>
                    <a:cs typeface="Calibri"/>
                  </a:defRPr>
                </a:pPr>
                <a:r>
                  <a:rPr lang="de-DE"/>
                  <a:t>Kennziffern [h]</a:t>
                </a:r>
              </a:p>
            </c:rich>
          </c:tx>
          <c:layout>
            <c:manualLayout>
              <c:xMode val="edge"/>
              <c:yMode val="edge"/>
              <c:x val="1.7431209531657998E-2"/>
              <c:y val="0.405671470311955"/>
            </c:manualLayout>
          </c:layout>
          <c:overlay val="0"/>
        </c:title>
        <c:numFmt formatCode="[h]:mm;@"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de-DE"/>
          </a:p>
        </c:txPr>
        <c:crossAx val="-1843978336"/>
        <c:crosses val="autoZero"/>
        <c:crossBetween val="between"/>
        <c:majorUnit val="6.25E-2"/>
      </c:valAx>
      <c:spPr>
        <a:ln>
          <a:solidFill>
            <a:sysClr val="window" lastClr="FFFFFF">
              <a:lumMod val="85000"/>
            </a:sysClr>
          </a:solidFill>
        </a:ln>
      </c:spPr>
    </c:plotArea>
    <c:legend>
      <c:legendPos val="r"/>
      <c:layout>
        <c:manualLayout>
          <c:xMode val="edge"/>
          <c:yMode val="edge"/>
          <c:x val="0.94407329719030997"/>
          <c:y val="0.41097054627284102"/>
          <c:w val="5.5926702809689699E-2"/>
          <c:h val="0.10841849998544199"/>
        </c:manualLayout>
      </c:layout>
      <c:overlay val="0"/>
      <c:txPr>
        <a:bodyPr/>
        <a:lstStyle/>
        <a:p>
          <a:pPr>
            <a:defRPr sz="825" b="0" i="0" u="none" strike="noStrike" baseline="0">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de-DE" sz="1100" b="0" i="0" u="none" strike="noStrike" baseline="0">
                <a:solidFill>
                  <a:srgbClr val="808080"/>
                </a:solidFill>
                <a:latin typeface="Calibri"/>
                <a:cs typeface="Calibri"/>
              </a:rPr>
              <a:t>Anteile</a:t>
            </a:r>
            <a:r>
              <a:rPr lang="de-DE" sz="1800" b="1" i="0" u="none" strike="noStrike" baseline="0">
                <a:solidFill>
                  <a:srgbClr val="808080"/>
                </a:solidFill>
                <a:latin typeface="Calibri"/>
                <a:cs typeface="Calibri"/>
              </a:rPr>
              <a:t> </a:t>
            </a:r>
            <a:r>
              <a:rPr lang="de-DE" sz="1100" b="0" i="0" u="none" strike="noStrike" baseline="0">
                <a:solidFill>
                  <a:srgbClr val="808080"/>
                </a:solidFill>
                <a:latin typeface="Calibri"/>
                <a:cs typeface="Calibri"/>
              </a:rPr>
              <a:t>Rad vs. aaA</a:t>
            </a:r>
            <a:endParaRPr lang="de-DE"/>
          </a:p>
        </c:rich>
      </c:tx>
      <c:overlay val="1"/>
    </c:title>
    <c:autoTitleDeleted val="0"/>
    <c:plotArea>
      <c:layout>
        <c:manualLayout>
          <c:layoutTarget val="inner"/>
          <c:xMode val="edge"/>
          <c:yMode val="edge"/>
          <c:x val="0.26857636952689201"/>
          <c:y val="0.20096274838644099"/>
          <c:w val="0.47536115639018001"/>
          <c:h val="0.69490674391421503"/>
        </c:manualLayout>
      </c:layout>
      <c:pieChart>
        <c:varyColors val="1"/>
        <c:ser>
          <c:idx val="0"/>
          <c:order val="0"/>
          <c:spPr>
            <a:solidFill>
              <a:schemeClr val="tx1"/>
            </a:solidFill>
          </c:spPr>
          <c:dPt>
            <c:idx val="0"/>
            <c:bubble3D val="0"/>
            <c:spPr>
              <a:solidFill>
                <a:srgbClr val="0086EA"/>
              </a:solidFill>
            </c:spPr>
            <c:extLst>
              <c:ext xmlns:c16="http://schemas.microsoft.com/office/drawing/2014/chart" uri="{C3380CC4-5D6E-409C-BE32-E72D297353CC}">
                <c16:uniqueId val="{00000001-AEC8-F640-8882-44DA02879182}"/>
              </c:ext>
            </c:extLst>
          </c:dPt>
          <c:dPt>
            <c:idx val="1"/>
            <c:bubble3D val="0"/>
            <c:spPr>
              <a:solidFill>
                <a:srgbClr val="1FB714"/>
              </a:solidFill>
              <a:ln w="25400">
                <a:noFill/>
              </a:ln>
            </c:spPr>
            <c:extLst>
              <c:ext xmlns:c16="http://schemas.microsoft.com/office/drawing/2014/chart" uri="{C3380CC4-5D6E-409C-BE32-E72D297353CC}">
                <c16:uniqueId val="{00000003-AEC8-F640-8882-44DA02879182}"/>
              </c:ext>
            </c:extLst>
          </c:dPt>
          <c:dLbls>
            <c:spPr>
              <a:noFill/>
              <a:ln>
                <a:noFill/>
              </a:ln>
              <a:effectLst/>
            </c:spPr>
            <c:txPr>
              <a:bodyPr/>
              <a:lstStyle/>
              <a:p>
                <a:pPr>
                  <a:defRPr sz="800" b="0" i="0" u="none" strike="noStrike" baseline="0">
                    <a:solidFill>
                      <a:srgbClr val="333333"/>
                    </a:solidFill>
                    <a:latin typeface="Calibri"/>
                    <a:ea typeface="Calibri"/>
                    <a:cs typeface="Calibri"/>
                  </a:defRPr>
                </a:pPr>
                <a:endParaRPr lang="de-DE"/>
              </a:p>
            </c:txPr>
            <c:dLblPos val="bestFit"/>
            <c:showLegendKey val="0"/>
            <c:showVal val="0"/>
            <c:showCatName val="1"/>
            <c:showSerName val="0"/>
            <c:showPercent val="1"/>
            <c:showBubbleSize val="0"/>
            <c:showLeaderLines val="1"/>
            <c:leaderLines>
              <c:spPr>
                <a:ln>
                  <a:solidFill>
                    <a:schemeClr val="bg1">
                      <a:lumMod val="50000"/>
                    </a:schemeClr>
                  </a:solidFill>
                </a:ln>
              </c:spPr>
            </c:leaderLines>
            <c:extLst>
              <c:ext xmlns:c15="http://schemas.microsoft.com/office/drawing/2012/chart" uri="{CE6537A1-D6FC-4f65-9D91-7224C49458BB}"/>
            </c:extLst>
          </c:dLbls>
          <c:cat>
            <c:strLit>
              <c:ptCount val="2"/>
              <c:pt idx="0">
                <c:v>Rad</c:v>
              </c:pt>
              <c:pt idx="1">
                <c:v>aaA</c:v>
              </c:pt>
            </c:strLit>
          </c:cat>
          <c:val>
            <c:numRef>
              <c:f>(Woche!$L$57,Woche!$S$57)</c:f>
              <c:numCache>
                <c:formatCode>[h]:mm;@</c:formatCode>
                <c:ptCount val="2"/>
                <c:pt idx="0">
                  <c:v>0</c:v>
                </c:pt>
                <c:pt idx="1">
                  <c:v>0</c:v>
                </c:pt>
              </c:numCache>
            </c:numRef>
          </c:val>
          <c:extLst>
            <c:ext xmlns:c16="http://schemas.microsoft.com/office/drawing/2014/chart" uri="{C3380CC4-5D6E-409C-BE32-E72D297353CC}">
              <c16:uniqueId val="{00000004-AEC8-F640-8882-44DA02879182}"/>
            </c:ext>
          </c:extLst>
        </c:ser>
        <c:dLbls>
          <c:showLegendKey val="0"/>
          <c:showVal val="0"/>
          <c:showCatName val="0"/>
          <c:showSerName val="0"/>
          <c:showPercent val="0"/>
          <c:showBubbleSize val="0"/>
          <c:showLeaderLines val="1"/>
        </c:dLbls>
        <c:firstSliceAng val="108"/>
      </c:pieChart>
      <c:spPr>
        <a:noFill/>
        <a:ln w="25400">
          <a:noFill/>
        </a:ln>
      </c:spPr>
    </c:plotArea>
    <c:plotVisOnly val="1"/>
    <c:dispBlanksAs val="gap"/>
    <c:showDLblsOverMax val="0"/>
  </c:chart>
  <c:spPr>
    <a:ln>
      <a:solidFill>
        <a:schemeClr val="bg1">
          <a:lumMod val="85000"/>
        </a:schemeClr>
      </a:solid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Diagramm4">
    <tabColor rgb="FF0070C0"/>
  </sheetPr>
  <sheetViews>
    <sheetView zoomScale="120" workbookViewId="0"/>
  </sheetViews>
  <sheetProtection algorithmName="SHA-512" hashValue="NmvvBxT54K4eKh+9jz+YUBn2/7qkM19pHNZalCXpHLZvS0cePz3CfabGVrV8qjh3lh/jCpmivCmJ3fapTqQP9Q==" saltValue="HEFaaPR5M8PN3cuDnbThhw==" spinCount="100000" content="1" objects="1"/>
  <pageMargins left="0.7" right="0.7" top="0.78740157499999996" bottom="0.78740157499999996" header="0.3" footer="0.3"/>
  <pageSetup paperSize="9" orientation="landscape"/>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Diagramm6">
    <tabColor rgb="FF36E200"/>
  </sheetPr>
  <sheetViews>
    <sheetView zoomScale="130" workbookViewId="0"/>
  </sheetViews>
  <sheetProtection algorithmName="SHA-512" hashValue="+NaPn4ciiIvToFRD1LlRtwaSluJt7HPKEzwvRZnlpv53k0iYpuNpRAijc2lCjkrAqM3xR6fh9ogkcgLrOLMimw==" saltValue="nEJREZT+NTlGP8Wsq4AKtA==" spinCount="100000" content="1" objects="1"/>
  <pageMargins left="0.7" right="0.7" top="0.78740157499999996" bottom="0.78740157499999996" header="0.3" footer="0.3"/>
  <pageSetup paperSize="9" orientation="landscape"/>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Diagramm7">
    <tabColor theme="1"/>
  </sheetPr>
  <sheetViews>
    <sheetView zoomScale="180" workbookViewId="0"/>
  </sheetViews>
  <sheetProtection algorithmName="SHA-512" hashValue="f+778IMVdL4Hu5qdyEVjUvvL3qmmwRXiXqtI/9kSFATo9/U3G4iGq35eEITBeeWLjRxbCFfEXBS7eHma1fPTmg==" saltValue="hN7oxjyJv41lba+oPZNtIg==" spinCount="100000" content="1" objects="1"/>
  <pageMargins left="0.7" right="0.7" top="0.78740157499999996" bottom="0.78740157499999996" header="0.3" footer="0.3"/>
  <pageSetup paperSize="9" orientation="landscape"/>
  <drawing r:id="rId1"/>
</chartsheet>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15</xdr:col>
      <xdr:colOff>357855</xdr:colOff>
      <xdr:row>9</xdr:row>
      <xdr:rowOff>137437</xdr:rowOff>
    </xdr:from>
    <xdr:to>
      <xdr:col>15</xdr:col>
      <xdr:colOff>357855</xdr:colOff>
      <xdr:row>10</xdr:row>
      <xdr:rowOff>145987</xdr:rowOff>
    </xdr:to>
    <xdr:cxnSp macro="">
      <xdr:nvCxnSpPr>
        <xdr:cNvPr id="3" name="Gerade Verbindung mit Pfeil 2">
          <a:extLst>
            <a:ext uri="{FF2B5EF4-FFF2-40B4-BE49-F238E27FC236}">
              <a16:creationId xmlns:a16="http://schemas.microsoft.com/office/drawing/2014/main" id="{00000000-0008-0000-0000-000003000000}"/>
            </a:ext>
          </a:extLst>
        </xdr:cNvPr>
        <xdr:cNvCxnSpPr/>
      </xdr:nvCxnSpPr>
      <xdr:spPr>
        <a:xfrm rot="5400000">
          <a:off x="5782830" y="1818112"/>
          <a:ext cx="180000" cy="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568764</xdr:colOff>
      <xdr:row>9</xdr:row>
      <xdr:rowOff>136084</xdr:rowOff>
    </xdr:from>
    <xdr:to>
      <xdr:col>15</xdr:col>
      <xdr:colOff>568764</xdr:colOff>
      <xdr:row>11</xdr:row>
      <xdr:rowOff>162709</xdr:rowOff>
    </xdr:to>
    <xdr:cxnSp macro="">
      <xdr:nvCxnSpPr>
        <xdr:cNvPr id="4" name="Gerade Verbindung mit Pfeil 3">
          <a:extLst>
            <a:ext uri="{FF2B5EF4-FFF2-40B4-BE49-F238E27FC236}">
              <a16:creationId xmlns:a16="http://schemas.microsoft.com/office/drawing/2014/main" id="{00000000-0008-0000-0000-000004000000}"/>
            </a:ext>
          </a:extLst>
        </xdr:cNvPr>
        <xdr:cNvCxnSpPr/>
      </xdr:nvCxnSpPr>
      <xdr:spPr>
        <a:xfrm rot="5400000">
          <a:off x="5889451" y="1921047"/>
          <a:ext cx="388575" cy="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8</xdr:row>
      <xdr:rowOff>81610</xdr:rowOff>
    </xdr:from>
    <xdr:to>
      <xdr:col>3</xdr:col>
      <xdr:colOff>57150</xdr:colOff>
      <xdr:row>10</xdr:row>
      <xdr:rowOff>125185</xdr:rowOff>
    </xdr:to>
    <xdr:cxnSp macro="">
      <xdr:nvCxnSpPr>
        <xdr:cNvPr id="5" name="Gerade Verbindung mit Pfeil 4">
          <a:extLst>
            <a:ext uri="{FF2B5EF4-FFF2-40B4-BE49-F238E27FC236}">
              <a16:creationId xmlns:a16="http://schemas.microsoft.com/office/drawing/2014/main" id="{00000000-0008-0000-0000-000005000000}"/>
            </a:ext>
          </a:extLst>
        </xdr:cNvPr>
        <xdr:cNvCxnSpPr/>
      </xdr:nvCxnSpPr>
      <xdr:spPr>
        <a:xfrm rot="16200000">
          <a:off x="697350" y="1689310"/>
          <a:ext cx="396000" cy="0"/>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372840</xdr:colOff>
      <xdr:row>9</xdr:row>
      <xdr:rowOff>77529</xdr:rowOff>
    </xdr:from>
    <xdr:to>
      <xdr:col>3</xdr:col>
      <xdr:colOff>372840</xdr:colOff>
      <xdr:row>11</xdr:row>
      <xdr:rowOff>140154</xdr:rowOff>
    </xdr:to>
    <xdr:cxnSp macro="">
      <xdr:nvCxnSpPr>
        <xdr:cNvPr id="6" name="Gerade Verbindung mit Pfeil 5">
          <a:extLst>
            <a:ext uri="{FF2B5EF4-FFF2-40B4-BE49-F238E27FC236}">
              <a16:creationId xmlns:a16="http://schemas.microsoft.com/office/drawing/2014/main" id="{00000000-0008-0000-0000-000006000000}"/>
            </a:ext>
          </a:extLst>
        </xdr:cNvPr>
        <xdr:cNvCxnSpPr/>
      </xdr:nvCxnSpPr>
      <xdr:spPr>
        <a:xfrm rot="16200000">
          <a:off x="998752" y="1880492"/>
          <a:ext cx="424575" cy="0"/>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51707</xdr:colOff>
      <xdr:row>4</xdr:row>
      <xdr:rowOff>142875</xdr:rowOff>
    </xdr:from>
    <xdr:to>
      <xdr:col>7</xdr:col>
      <xdr:colOff>204107</xdr:colOff>
      <xdr:row>7</xdr:row>
      <xdr:rowOff>161925</xdr:rowOff>
    </xdr:to>
    <xdr:cxnSp macro="">
      <xdr:nvCxnSpPr>
        <xdr:cNvPr id="7" name="Gerade Verbindung mit Pfeil 6">
          <a:extLst>
            <a:ext uri="{FF2B5EF4-FFF2-40B4-BE49-F238E27FC236}">
              <a16:creationId xmlns:a16="http://schemas.microsoft.com/office/drawing/2014/main" id="{00000000-0008-0000-0000-000007000000}"/>
            </a:ext>
          </a:extLst>
        </xdr:cNvPr>
        <xdr:cNvCxnSpPr/>
      </xdr:nvCxnSpPr>
      <xdr:spPr>
        <a:xfrm flipV="1">
          <a:off x="1975757" y="866775"/>
          <a:ext cx="371475" cy="504825"/>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4</xdr:row>
      <xdr:rowOff>123826</xdr:rowOff>
    </xdr:from>
    <xdr:to>
      <xdr:col>15</xdr:col>
      <xdr:colOff>489857</xdr:colOff>
      <xdr:row>9</xdr:row>
      <xdr:rowOff>38100</xdr:rowOff>
    </xdr:to>
    <xdr:cxnSp macro="">
      <xdr:nvCxnSpPr>
        <xdr:cNvPr id="8" name="Gerade Verbindung mit Pfeil 7">
          <a:extLst>
            <a:ext uri="{FF2B5EF4-FFF2-40B4-BE49-F238E27FC236}">
              <a16:creationId xmlns:a16="http://schemas.microsoft.com/office/drawing/2014/main" id="{00000000-0008-0000-0000-000008000000}"/>
            </a:ext>
          </a:extLst>
        </xdr:cNvPr>
        <xdr:cNvCxnSpPr/>
      </xdr:nvCxnSpPr>
      <xdr:spPr>
        <a:xfrm flipV="1">
          <a:off x="2028825" y="847726"/>
          <a:ext cx="3976007" cy="781049"/>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338589</xdr:colOff>
      <xdr:row>11</xdr:row>
      <xdr:rowOff>144634</xdr:rowOff>
    </xdr:from>
    <xdr:to>
      <xdr:col>23</xdr:col>
      <xdr:colOff>453489</xdr:colOff>
      <xdr:row>11</xdr:row>
      <xdr:rowOff>144634</xdr:rowOff>
    </xdr:to>
    <xdr:cxnSp macro="">
      <xdr:nvCxnSpPr>
        <xdr:cNvPr id="9" name="Gerade Verbindung mit Pfeil 8">
          <a:extLst>
            <a:ext uri="{FF2B5EF4-FFF2-40B4-BE49-F238E27FC236}">
              <a16:creationId xmlns:a16="http://schemas.microsoft.com/office/drawing/2014/main" id="{00000000-0008-0000-0000-000009000000}"/>
            </a:ext>
          </a:extLst>
        </xdr:cNvPr>
        <xdr:cNvCxnSpPr/>
      </xdr:nvCxnSpPr>
      <xdr:spPr>
        <a:xfrm rot="10800000">
          <a:off x="8520564" y="2068684"/>
          <a:ext cx="1296000" cy="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99332</xdr:colOff>
      <xdr:row>6</xdr:row>
      <xdr:rowOff>142875</xdr:rowOff>
    </xdr:from>
    <xdr:ext cx="2083584" cy="264560"/>
    <xdr:sp macro="" textlink="">
      <xdr:nvSpPr>
        <xdr:cNvPr id="10" name="Textfeld 9">
          <a:extLst>
            <a:ext uri="{FF2B5EF4-FFF2-40B4-BE49-F238E27FC236}">
              <a16:creationId xmlns:a16="http://schemas.microsoft.com/office/drawing/2014/main" id="{00000000-0008-0000-0000-00000A000000}"/>
            </a:ext>
          </a:extLst>
        </xdr:cNvPr>
        <xdr:cNvSpPr txBox="1"/>
      </xdr:nvSpPr>
      <xdr:spPr>
        <a:xfrm>
          <a:off x="6357257" y="1190625"/>
          <a:ext cx="20835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100" b="1">
              <a:solidFill>
                <a:srgbClr val="FF0000"/>
              </a:solidFill>
            </a:rPr>
            <a:t>a</a:t>
          </a:r>
          <a:r>
            <a:rPr lang="de-DE" sz="1100">
              <a:solidFill>
                <a:srgbClr val="FF0000"/>
              </a:solidFill>
            </a:rPr>
            <a:t>llgemein</a:t>
          </a:r>
          <a:r>
            <a:rPr lang="de-DE" sz="1100" baseline="0">
              <a:solidFill>
                <a:srgbClr val="FF0000"/>
              </a:solidFill>
            </a:rPr>
            <a:t> </a:t>
          </a:r>
          <a:r>
            <a:rPr lang="de-DE" sz="1100" b="1" baseline="0">
              <a:solidFill>
                <a:srgbClr val="FF0000"/>
              </a:solidFill>
            </a:rPr>
            <a:t>a</a:t>
          </a:r>
          <a:r>
            <a:rPr lang="de-DE" sz="1100" baseline="0">
              <a:solidFill>
                <a:srgbClr val="FF0000"/>
              </a:solidFill>
            </a:rPr>
            <a:t>thletische </a:t>
          </a:r>
          <a:r>
            <a:rPr lang="de-DE" sz="1100" b="1" baseline="0">
              <a:solidFill>
                <a:srgbClr val="FF0000"/>
              </a:solidFill>
            </a:rPr>
            <a:t>A</a:t>
          </a:r>
          <a:r>
            <a:rPr lang="de-DE" sz="1100" baseline="0">
              <a:solidFill>
                <a:srgbClr val="FF0000"/>
              </a:solidFill>
            </a:rPr>
            <a:t>usbildung</a:t>
          </a:r>
          <a:endParaRPr lang="de-DE" sz="1100">
            <a:solidFill>
              <a:srgbClr val="FF0000"/>
            </a:solidFill>
          </a:endParaRPr>
        </a:p>
      </xdr:txBody>
    </xdr:sp>
    <xdr:clientData/>
  </xdr:oneCellAnchor>
  <xdr:twoCellAnchor>
    <xdr:from>
      <xdr:col>7</xdr:col>
      <xdr:colOff>606864</xdr:colOff>
      <xdr:row>10</xdr:row>
      <xdr:rowOff>107509</xdr:rowOff>
    </xdr:from>
    <xdr:to>
      <xdr:col>7</xdr:col>
      <xdr:colOff>606864</xdr:colOff>
      <xdr:row>13</xdr:row>
      <xdr:rowOff>53734</xdr:rowOff>
    </xdr:to>
    <xdr:cxnSp macro="">
      <xdr:nvCxnSpPr>
        <xdr:cNvPr id="11" name="Gerade Verbindung mit Pfeil 10">
          <a:extLst>
            <a:ext uri="{FF2B5EF4-FFF2-40B4-BE49-F238E27FC236}">
              <a16:creationId xmlns:a16="http://schemas.microsoft.com/office/drawing/2014/main" id="{00000000-0008-0000-0000-00000B000000}"/>
            </a:ext>
          </a:extLst>
        </xdr:cNvPr>
        <xdr:cNvCxnSpPr/>
      </xdr:nvCxnSpPr>
      <xdr:spPr>
        <a:xfrm rot="5400000">
          <a:off x="2533989" y="2085634"/>
          <a:ext cx="432000" cy="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9975</xdr:colOff>
      <xdr:row>2</xdr:row>
      <xdr:rowOff>124276</xdr:rowOff>
    </xdr:from>
    <xdr:to>
      <xdr:col>2</xdr:col>
      <xdr:colOff>327064</xdr:colOff>
      <xdr:row>6</xdr:row>
      <xdr:rowOff>99783</xdr:rowOff>
    </xdr:to>
    <xdr:pic>
      <xdr:nvPicPr>
        <xdr:cNvPr id="2" name="Grafik 1">
          <a:extLst>
            <a:ext uri="{FF2B5EF4-FFF2-40B4-BE49-F238E27FC236}">
              <a16:creationId xmlns:a16="http://schemas.microsoft.com/office/drawing/2014/main" id="{784354E6-D7E1-1E40-9B8B-BECEF7B6AA0E}"/>
            </a:ext>
          </a:extLst>
        </xdr:cNvPr>
        <xdr:cNvPicPr>
          <a:picLocks noChangeAspect="1"/>
        </xdr:cNvPicPr>
      </xdr:nvPicPr>
      <xdr:blipFill>
        <a:blip xmlns:r="http://schemas.openxmlformats.org/officeDocument/2006/relationships" r:embed="rId1"/>
        <a:stretch>
          <a:fillRect/>
        </a:stretch>
      </xdr:blipFill>
      <xdr:spPr>
        <a:xfrm>
          <a:off x="273046" y="387347"/>
          <a:ext cx="661804" cy="6195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9302750" cy="6011333"/>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4</xdr:col>
      <xdr:colOff>666750</xdr:colOff>
      <xdr:row>0</xdr:row>
      <xdr:rowOff>104775</xdr:rowOff>
    </xdr:from>
    <xdr:to>
      <xdr:col>9</xdr:col>
      <xdr:colOff>457200</xdr:colOff>
      <xdr:row>15</xdr:row>
      <xdr:rowOff>85725</xdr:rowOff>
    </xdr:to>
    <xdr:graphicFrame macro="">
      <xdr:nvGraphicFramePr>
        <xdr:cNvPr id="5169" name="Diagramm 3">
          <a:extLst>
            <a:ext uri="{FF2B5EF4-FFF2-40B4-BE49-F238E27FC236}">
              <a16:creationId xmlns:a16="http://schemas.microsoft.com/office/drawing/2014/main" id="{00000000-0008-0000-0400-00003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0</xdr:row>
      <xdr:rowOff>104775</xdr:rowOff>
    </xdr:from>
    <xdr:to>
      <xdr:col>4</xdr:col>
      <xdr:colOff>609600</xdr:colOff>
      <xdr:row>15</xdr:row>
      <xdr:rowOff>85725</xdr:rowOff>
    </xdr:to>
    <xdr:graphicFrame macro="">
      <xdr:nvGraphicFramePr>
        <xdr:cNvPr id="5170" name="Diagramm 5">
          <a:extLst>
            <a:ext uri="{FF2B5EF4-FFF2-40B4-BE49-F238E27FC236}">
              <a16:creationId xmlns:a16="http://schemas.microsoft.com/office/drawing/2014/main" id="{00000000-0008-0000-0400-000032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absoluteAnchor>
    <xdr:pos x="0" y="0"/>
    <xdr:ext cx="9310077" cy="6027615"/>
    <xdr:graphicFrame macro="">
      <xdr:nvGraphicFramePr>
        <xdr:cNvPr id="2" name="Diagramm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13333" cy="6025444"/>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104775</xdr:rowOff>
    </xdr:from>
    <xdr:to>
      <xdr:col>4</xdr:col>
      <xdr:colOff>609600</xdr:colOff>
      <xdr:row>15</xdr:row>
      <xdr:rowOff>85725</xdr:rowOff>
    </xdr:to>
    <xdr:graphicFrame macro="">
      <xdr:nvGraphicFramePr>
        <xdr:cNvPr id="13334" name="Diagramm 2">
          <a:extLst>
            <a:ext uri="{FF2B5EF4-FFF2-40B4-BE49-F238E27FC236}">
              <a16:creationId xmlns:a16="http://schemas.microsoft.com/office/drawing/2014/main" id="{00000000-0008-0000-0700-000016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Z21"/>
  <sheetViews>
    <sheetView showGridLines="0" zoomScale="160" zoomScaleNormal="160" zoomScalePageLayoutView="160" workbookViewId="0">
      <selection activeCell="J24" sqref="J24"/>
    </sheetView>
  </sheetViews>
  <sheetFormatPr baseColWidth="10" defaultColWidth="11.5" defaultRowHeight="14" x14ac:dyDescent="0.15"/>
  <cols>
    <col min="1" max="1" width="3.5" style="6" customWidth="1"/>
    <col min="2" max="3" width="4.5" style="6" customWidth="1"/>
    <col min="4" max="5" width="6.5" style="6" customWidth="1"/>
    <col min="6" max="6" width="3.5" style="6" customWidth="1"/>
    <col min="7" max="7" width="3.33203125" style="6" customWidth="1"/>
    <col min="8" max="8" width="10.5" style="6" customWidth="1"/>
    <col min="9" max="15" width="5.6640625" style="6" customWidth="1"/>
    <col min="16" max="16" width="11.1640625" style="6" customWidth="1"/>
    <col min="17" max="17" width="7.1640625" style="6" customWidth="1"/>
    <col min="18" max="19" width="7.33203125" style="6" customWidth="1"/>
    <col min="20" max="21" width="7.1640625" style="6" customWidth="1"/>
    <col min="22" max="22" width="8.1640625" style="6" customWidth="1"/>
    <col min="23" max="23" width="2.5" style="6" customWidth="1"/>
    <col min="24" max="26" width="8.1640625" style="6" customWidth="1"/>
    <col min="27" max="16384" width="11.5" style="6"/>
  </cols>
  <sheetData>
    <row r="2" spans="1:26" ht="18.75" customHeight="1" x14ac:dyDescent="0.15">
      <c r="B2" s="57" t="s">
        <v>0</v>
      </c>
    </row>
    <row r="5" spans="1:26" x14ac:dyDescent="0.15">
      <c r="A5" s="236" t="s">
        <v>1</v>
      </c>
      <c r="B5" s="236"/>
      <c r="C5" s="237" t="s">
        <v>2</v>
      </c>
      <c r="D5" s="237"/>
      <c r="E5" s="237"/>
      <c r="F5" s="237"/>
      <c r="G5" s="19"/>
      <c r="H5" s="52" t="s">
        <v>3</v>
      </c>
      <c r="I5" s="50">
        <v>1</v>
      </c>
      <c r="J5" s="50">
        <v>2</v>
      </c>
      <c r="K5" s="50">
        <v>3</v>
      </c>
      <c r="L5" s="3">
        <v>4</v>
      </c>
      <c r="M5" s="238">
        <v>5</v>
      </c>
      <c r="N5" s="239"/>
      <c r="O5" s="4"/>
      <c r="P5" s="240" t="s">
        <v>4</v>
      </c>
      <c r="Q5" s="240"/>
      <c r="R5" s="241"/>
      <c r="S5" s="50">
        <v>1</v>
      </c>
      <c r="T5" s="242">
        <v>2</v>
      </c>
      <c r="U5" s="243"/>
      <c r="V5" s="50">
        <v>3</v>
      </c>
      <c r="W5" s="5"/>
      <c r="X5" s="5"/>
      <c r="Y5" s="5"/>
      <c r="Z5" s="5"/>
    </row>
    <row r="6" spans="1:26" x14ac:dyDescent="0.15">
      <c r="I6" s="51" t="s">
        <v>5</v>
      </c>
      <c r="J6" s="51" t="s">
        <v>6</v>
      </c>
      <c r="K6" s="51" t="s">
        <v>7</v>
      </c>
      <c r="L6" s="2" t="s">
        <v>8</v>
      </c>
      <c r="M6" s="232" t="s">
        <v>9</v>
      </c>
      <c r="N6" s="233"/>
      <c r="O6" s="4"/>
      <c r="S6" s="51" t="s">
        <v>10</v>
      </c>
      <c r="T6" s="234" t="s">
        <v>11</v>
      </c>
      <c r="U6" s="235"/>
      <c r="V6" s="51" t="s">
        <v>12</v>
      </c>
      <c r="W6" s="4"/>
      <c r="X6" s="4"/>
      <c r="Y6" s="4"/>
      <c r="Z6" s="4"/>
    </row>
    <row r="7" spans="1:26" x14ac:dyDescent="0.15">
      <c r="H7" s="20"/>
      <c r="I7" s="21"/>
      <c r="J7" s="21"/>
      <c r="K7" s="21"/>
      <c r="L7" s="21"/>
      <c r="M7" s="21"/>
      <c r="N7" s="21"/>
      <c r="O7" s="21"/>
      <c r="P7" s="22"/>
      <c r="Q7" s="20"/>
      <c r="R7" s="20"/>
      <c r="S7" s="20"/>
      <c r="T7" s="20"/>
      <c r="U7" s="20"/>
      <c r="V7" s="20"/>
      <c r="W7" s="20"/>
      <c r="X7" s="20"/>
      <c r="Y7" s="20"/>
      <c r="Z7" s="20"/>
    </row>
    <row r="8" spans="1:26" ht="16" x14ac:dyDescent="0.15">
      <c r="C8" s="203"/>
      <c r="D8" s="7" t="s">
        <v>13</v>
      </c>
      <c r="E8" s="8"/>
      <c r="F8" s="205"/>
      <c r="G8" s="206"/>
      <c r="H8" s="207" t="s">
        <v>14</v>
      </c>
      <c r="I8" s="208"/>
      <c r="J8" s="208"/>
      <c r="K8" s="208"/>
      <c r="L8" s="208"/>
      <c r="M8" s="208"/>
      <c r="N8" s="208"/>
      <c r="O8" s="208"/>
      <c r="P8" s="209"/>
      <c r="Q8" s="210" t="s">
        <v>15</v>
      </c>
      <c r="R8" s="211"/>
      <c r="S8" s="211"/>
      <c r="T8" s="211"/>
      <c r="U8" s="212"/>
      <c r="V8" s="216" t="s">
        <v>16</v>
      </c>
      <c r="W8" s="217"/>
      <c r="X8" s="217"/>
      <c r="Y8" s="217"/>
      <c r="Z8" s="218"/>
    </row>
    <row r="9" spans="1:26" ht="16" x14ac:dyDescent="0.15">
      <c r="C9" s="203"/>
      <c r="D9" s="53" t="s">
        <v>17</v>
      </c>
      <c r="E9" s="9" t="s">
        <v>18</v>
      </c>
      <c r="F9" s="219" t="s">
        <v>19</v>
      </c>
      <c r="G9" s="220"/>
      <c r="H9" s="10" t="s">
        <v>20</v>
      </c>
      <c r="I9" s="221" t="s">
        <v>21</v>
      </c>
      <c r="J9" s="222"/>
      <c r="K9" s="222"/>
      <c r="L9" s="222"/>
      <c r="M9" s="222"/>
      <c r="N9" s="222"/>
      <c r="O9" s="222"/>
      <c r="P9" s="223"/>
      <c r="Q9" s="213"/>
      <c r="R9" s="214"/>
      <c r="S9" s="214"/>
      <c r="T9" s="214"/>
      <c r="U9" s="215"/>
      <c r="V9" s="224" t="s">
        <v>22</v>
      </c>
      <c r="W9" s="225"/>
      <c r="X9" s="225"/>
      <c r="Y9" s="225"/>
      <c r="Z9" s="226"/>
    </row>
    <row r="10" spans="1:26" ht="15" thickBot="1" x14ac:dyDescent="0.2">
      <c r="C10" s="204"/>
      <c r="D10" s="54" t="s">
        <v>23</v>
      </c>
      <c r="E10" s="11" t="s">
        <v>24</v>
      </c>
      <c r="F10" s="230" t="s">
        <v>25</v>
      </c>
      <c r="G10" s="231"/>
      <c r="H10" s="12" t="s">
        <v>26</v>
      </c>
      <c r="I10" s="13" t="s">
        <v>27</v>
      </c>
      <c r="J10" s="14" t="s">
        <v>28</v>
      </c>
      <c r="K10" s="14" t="s">
        <v>29</v>
      </c>
      <c r="L10" s="14" t="s">
        <v>30</v>
      </c>
      <c r="M10" s="14" t="s">
        <v>31</v>
      </c>
      <c r="N10" s="15" t="s">
        <v>32</v>
      </c>
      <c r="O10" s="15" t="s">
        <v>33</v>
      </c>
      <c r="P10" s="16" t="s">
        <v>34</v>
      </c>
      <c r="Q10" s="13" t="s">
        <v>35</v>
      </c>
      <c r="R10" s="14" t="s">
        <v>36</v>
      </c>
      <c r="S10" s="14" t="s">
        <v>37</v>
      </c>
      <c r="T10" s="14" t="s">
        <v>38</v>
      </c>
      <c r="U10" s="17" t="s">
        <v>39</v>
      </c>
      <c r="V10" s="227"/>
      <c r="W10" s="228"/>
      <c r="X10" s="228"/>
      <c r="Y10" s="228"/>
      <c r="Z10" s="229"/>
    </row>
    <row r="11" spans="1:26" ht="15" customHeight="1" x14ac:dyDescent="0.15">
      <c r="B11" s="199" t="s">
        <v>40</v>
      </c>
      <c r="C11" s="200"/>
      <c r="D11" s="58">
        <v>48</v>
      </c>
      <c r="E11" s="59">
        <v>68.2</v>
      </c>
      <c r="F11" s="60">
        <v>1</v>
      </c>
      <c r="G11" s="61">
        <v>3</v>
      </c>
      <c r="H11" s="62">
        <v>58</v>
      </c>
      <c r="I11" s="201">
        <v>15</v>
      </c>
      <c r="J11" s="185">
        <v>90</v>
      </c>
      <c r="K11" s="185"/>
      <c r="L11" s="185">
        <v>15</v>
      </c>
      <c r="M11" s="185"/>
      <c r="N11" s="185">
        <v>0.5</v>
      </c>
      <c r="O11" s="185"/>
      <c r="P11" s="63"/>
      <c r="Q11" s="197"/>
      <c r="R11" s="185"/>
      <c r="S11" s="185"/>
      <c r="T11" s="185"/>
      <c r="U11" s="183">
        <v>90</v>
      </c>
      <c r="V11" s="187" t="s">
        <v>41</v>
      </c>
      <c r="W11" s="188"/>
      <c r="X11" s="188"/>
      <c r="Y11" s="188"/>
      <c r="Z11" s="189"/>
    </row>
    <row r="12" spans="1:26" ht="15" customHeight="1" x14ac:dyDescent="0.15">
      <c r="B12" s="193">
        <f>DATE(2010,10,18)</f>
        <v>40469</v>
      </c>
      <c r="C12" s="194"/>
      <c r="D12" s="64">
        <v>139</v>
      </c>
      <c r="E12" s="65">
        <v>8.5</v>
      </c>
      <c r="F12" s="195">
        <v>1</v>
      </c>
      <c r="G12" s="196"/>
      <c r="H12" s="1">
        <f>(I11+J11+K11+L11+M11+N11+O11+P12)/60</f>
        <v>2.0083333333333333</v>
      </c>
      <c r="I12" s="202"/>
      <c r="J12" s="186"/>
      <c r="K12" s="186"/>
      <c r="L12" s="186"/>
      <c r="M12" s="186"/>
      <c r="N12" s="186"/>
      <c r="O12" s="186"/>
      <c r="P12" s="66"/>
      <c r="Q12" s="198"/>
      <c r="R12" s="186"/>
      <c r="S12" s="186"/>
      <c r="T12" s="186"/>
      <c r="U12" s="184"/>
      <c r="V12" s="190"/>
      <c r="W12" s="191"/>
      <c r="X12" s="191"/>
      <c r="Y12" s="191"/>
      <c r="Z12" s="192"/>
    </row>
    <row r="13" spans="1:26" x14ac:dyDescent="0.15">
      <c r="B13" s="55"/>
      <c r="C13" s="55"/>
      <c r="D13" s="67"/>
      <c r="E13" s="67"/>
      <c r="F13" s="67"/>
      <c r="G13" s="67"/>
      <c r="H13" s="56"/>
      <c r="J13" s="67"/>
      <c r="K13" s="67"/>
      <c r="L13" s="67"/>
      <c r="M13" s="67"/>
      <c r="N13" s="67"/>
      <c r="O13" s="67"/>
      <c r="P13" s="67"/>
      <c r="Q13" s="67"/>
      <c r="R13" s="67"/>
      <c r="S13" s="67"/>
      <c r="T13" s="67"/>
      <c r="U13" s="67"/>
      <c r="V13" s="68"/>
      <c r="W13" s="68"/>
      <c r="X13" s="68"/>
      <c r="Y13" s="68"/>
      <c r="Z13" s="68"/>
    </row>
    <row r="14" spans="1:26" x14ac:dyDescent="0.15">
      <c r="H14" s="69" t="s">
        <v>42</v>
      </c>
    </row>
    <row r="15" spans="1:26" x14ac:dyDescent="0.15">
      <c r="H15" s="70"/>
    </row>
    <row r="16" spans="1:26" ht="16" x14ac:dyDescent="0.15">
      <c r="B16" s="182" t="s">
        <v>17</v>
      </c>
      <c r="C16" s="182"/>
      <c r="D16" s="6" t="s">
        <v>43</v>
      </c>
    </row>
    <row r="17" spans="2:4" x14ac:dyDescent="0.15">
      <c r="B17" s="182" t="s">
        <v>23</v>
      </c>
      <c r="C17" s="182"/>
      <c r="D17" s="6" t="s">
        <v>44</v>
      </c>
    </row>
    <row r="18" spans="2:4" x14ac:dyDescent="0.15">
      <c r="B18" s="182" t="s">
        <v>18</v>
      </c>
      <c r="C18" s="182"/>
      <c r="D18" s="6" t="s">
        <v>45</v>
      </c>
    </row>
    <row r="19" spans="2:4" x14ac:dyDescent="0.15">
      <c r="B19" s="182" t="s">
        <v>24</v>
      </c>
      <c r="C19" s="182"/>
      <c r="D19" s="6" t="s">
        <v>46</v>
      </c>
    </row>
    <row r="20" spans="2:4" x14ac:dyDescent="0.15">
      <c r="B20" s="182" t="s">
        <v>19</v>
      </c>
      <c r="C20" s="182"/>
      <c r="D20" s="6" t="s">
        <v>47</v>
      </c>
    </row>
    <row r="21" spans="2:4" x14ac:dyDescent="0.15">
      <c r="B21" s="182" t="s">
        <v>25</v>
      </c>
      <c r="C21" s="182"/>
      <c r="D21" s="6" t="s">
        <v>48</v>
      </c>
    </row>
  </sheetData>
  <sheetProtection algorithmName="SHA-512" hashValue="/6jGTTSdW062jU0N0YxDPAS/e9d/jacj0dctwGTOcGH4nozPcirEcqxAYC9XhMT4d1Ekhk+6xDtkB7MGrMQieQ==" saltValue="+lllWMtl2XEBwuS1AhHcHg==" spinCount="100000" sheet="1" objects="1" scenarios="1" selectLockedCells="1"/>
  <mergeCells count="38">
    <mergeCell ref="M6:N6"/>
    <mergeCell ref="T6:U6"/>
    <mergeCell ref="A5:B5"/>
    <mergeCell ref="C5:F5"/>
    <mergeCell ref="M5:N5"/>
    <mergeCell ref="P5:R5"/>
    <mergeCell ref="T5:U5"/>
    <mergeCell ref="C8:C10"/>
    <mergeCell ref="F8:G8"/>
    <mergeCell ref="H8:P8"/>
    <mergeCell ref="Q8:U9"/>
    <mergeCell ref="V8:Z8"/>
    <mergeCell ref="F9:G9"/>
    <mergeCell ref="I9:P9"/>
    <mergeCell ref="V9:Z10"/>
    <mergeCell ref="F10:G10"/>
    <mergeCell ref="V11:Z12"/>
    <mergeCell ref="B12:C12"/>
    <mergeCell ref="F12:G12"/>
    <mergeCell ref="B16:C16"/>
    <mergeCell ref="B17:C17"/>
    <mergeCell ref="N11:N12"/>
    <mergeCell ref="O11:O12"/>
    <mergeCell ref="Q11:Q12"/>
    <mergeCell ref="R11:R12"/>
    <mergeCell ref="S11:S12"/>
    <mergeCell ref="T11:T12"/>
    <mergeCell ref="B11:C11"/>
    <mergeCell ref="I11:I12"/>
    <mergeCell ref="J11:J12"/>
    <mergeCell ref="K11:K12"/>
    <mergeCell ref="L11:L12"/>
    <mergeCell ref="B18:C18"/>
    <mergeCell ref="B19:C19"/>
    <mergeCell ref="B20:C20"/>
    <mergeCell ref="B21:C21"/>
    <mergeCell ref="U11:U12"/>
    <mergeCell ref="M11:M12"/>
  </mergeCells>
  <conditionalFormatting sqref="B4 B6:B15 B22:B64622">
    <cfRule type="timePeriod" dxfId="205" priority="4" stopIfTrue="1" timePeriod="today">
      <formula>FLOOR(B4,1)=TODAY()</formula>
    </cfRule>
  </conditionalFormatting>
  <conditionalFormatting sqref="E12:E13">
    <cfRule type="cellIs" dxfId="204" priority="2" stopIfTrue="1" operator="between">
      <formula>7.9</formula>
      <formula>0.1</formula>
    </cfRule>
  </conditionalFormatting>
  <conditionalFormatting sqref="F12:F13">
    <cfRule type="cellIs" dxfId="203" priority="1" stopIfTrue="1" operator="greaterThan">
      <formula>1</formula>
    </cfRule>
  </conditionalFormatting>
  <conditionalFormatting sqref="F11:G11">
    <cfRule type="cellIs" dxfId="202" priority="3" stopIfTrue="1" operator="greaterThan">
      <formula>3</formula>
    </cfRule>
  </conditionalFormatting>
  <pageMargins left="0.7" right="0.7" top="0.78740157499999996" bottom="0.78740157499999996"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0000"/>
    <pageSetUpPr fitToPage="1"/>
  </sheetPr>
  <dimension ref="A1:AJ907"/>
  <sheetViews>
    <sheetView showGridLines="0" tabSelected="1" zoomScale="140" zoomScaleNormal="140" zoomScaleSheetLayoutView="230" zoomScalePageLayoutView="59" workbookViewId="0">
      <pane ySplit="7" topLeftCell="A8" activePane="bottomLeft" state="frozen"/>
      <selection pane="bottomLeft" activeCell="E18" sqref="E18"/>
    </sheetView>
  </sheetViews>
  <sheetFormatPr baseColWidth="10" defaultColWidth="11.5" defaultRowHeight="14" x14ac:dyDescent="0.15"/>
  <cols>
    <col min="1" max="1" width="3.5" style="18" customWidth="1"/>
    <col min="2" max="3" width="4.5" style="18" customWidth="1"/>
    <col min="4" max="5" width="6.5" style="18" customWidth="1"/>
    <col min="6" max="6" width="3.5" style="18" customWidth="1"/>
    <col min="7" max="7" width="3.33203125" style="18" customWidth="1"/>
    <col min="8" max="8" width="10.5" style="18" customWidth="1"/>
    <col min="9" max="15" width="5.6640625" style="18" customWidth="1"/>
    <col min="16" max="16" width="11.1640625" style="18" customWidth="1"/>
    <col min="17" max="17" width="7.1640625" style="18" customWidth="1"/>
    <col min="18" max="19" width="7.33203125" style="18" customWidth="1"/>
    <col min="20" max="21" width="7.1640625" style="18" customWidth="1"/>
    <col min="22" max="22" width="8.1640625" style="18" customWidth="1"/>
    <col min="23" max="23" width="2.5" style="18" customWidth="1"/>
    <col min="24" max="26" width="8.1640625" style="18" customWidth="1"/>
    <col min="27" max="28" width="11.5" style="6"/>
    <col min="29" max="16384" width="11.5" style="18"/>
  </cols>
  <sheetData>
    <row r="1" spans="1:36" ht="6" customHeight="1" x14ac:dyDescent="0.15">
      <c r="A1" s="6"/>
      <c r="B1" s="6"/>
      <c r="W1" s="6"/>
      <c r="X1" s="6"/>
      <c r="Y1" s="6"/>
      <c r="Z1" s="6"/>
    </row>
    <row r="2" spans="1:36" s="77" customFormat="1" ht="15" customHeight="1" x14ac:dyDescent="0.15">
      <c r="A2" s="381" t="s">
        <v>1</v>
      </c>
      <c r="B2" s="381"/>
      <c r="C2" s="382"/>
      <c r="D2" s="382"/>
      <c r="E2" s="382"/>
      <c r="F2" s="382"/>
      <c r="G2" s="73"/>
      <c r="H2" s="74" t="s">
        <v>3</v>
      </c>
      <c r="I2" s="129">
        <v>1</v>
      </c>
      <c r="J2" s="129">
        <v>2</v>
      </c>
      <c r="K2" s="129">
        <v>3</v>
      </c>
      <c r="L2" s="130">
        <v>4</v>
      </c>
      <c r="M2" s="350">
        <v>5</v>
      </c>
      <c r="N2" s="351"/>
      <c r="O2" s="75"/>
      <c r="P2" s="387" t="s">
        <v>4</v>
      </c>
      <c r="Q2" s="387"/>
      <c r="R2" s="387"/>
      <c r="S2" s="129">
        <v>1</v>
      </c>
      <c r="T2" s="362">
        <v>2</v>
      </c>
      <c r="U2" s="363"/>
      <c r="V2" s="129">
        <v>3</v>
      </c>
      <c r="W2" s="76"/>
      <c r="X2" s="76"/>
      <c r="Y2" s="76"/>
      <c r="Z2" s="76"/>
      <c r="AA2" s="171"/>
      <c r="AB2" s="171"/>
      <c r="AC2" s="171"/>
      <c r="AD2" s="171"/>
      <c r="AE2" s="171"/>
      <c r="AF2" s="171"/>
      <c r="AG2" s="171"/>
      <c r="AH2" s="171"/>
      <c r="AI2" s="171"/>
      <c r="AJ2" s="171"/>
    </row>
    <row r="3" spans="1:36" s="77" customFormat="1" ht="15" customHeight="1" x14ac:dyDescent="0.15">
      <c r="A3" s="172"/>
      <c r="B3" s="172"/>
      <c r="C3" s="172"/>
      <c r="D3" s="172"/>
      <c r="E3" s="172"/>
      <c r="F3" s="172"/>
      <c r="G3" s="172"/>
      <c r="H3" s="172"/>
      <c r="I3" s="78" t="s">
        <v>5</v>
      </c>
      <c r="J3" s="78" t="s">
        <v>6</v>
      </c>
      <c r="K3" s="78" t="s">
        <v>7</v>
      </c>
      <c r="L3" s="79" t="s">
        <v>8</v>
      </c>
      <c r="M3" s="352" t="s">
        <v>9</v>
      </c>
      <c r="N3" s="353"/>
      <c r="O3" s="75"/>
      <c r="P3" s="172"/>
      <c r="Q3" s="172"/>
      <c r="R3" s="172"/>
      <c r="S3" s="78" t="s">
        <v>10</v>
      </c>
      <c r="T3" s="364" t="s">
        <v>11</v>
      </c>
      <c r="U3" s="365"/>
      <c r="V3" s="78" t="s">
        <v>12</v>
      </c>
      <c r="W3" s="75"/>
      <c r="X3" s="75"/>
      <c r="Y3" s="75"/>
      <c r="Z3" s="75"/>
      <c r="AA3" s="171"/>
      <c r="AB3" s="171"/>
      <c r="AC3" s="171"/>
      <c r="AD3" s="171"/>
      <c r="AE3" s="171"/>
      <c r="AF3" s="171"/>
      <c r="AG3" s="171"/>
      <c r="AH3" s="171"/>
      <c r="AI3" s="171"/>
      <c r="AJ3" s="171"/>
    </row>
    <row r="4" spans="1:36" s="77" customFormat="1" ht="6.75" customHeight="1" x14ac:dyDescent="0.15">
      <c r="A4" s="172"/>
      <c r="B4" s="172"/>
      <c r="C4" s="172"/>
      <c r="D4" s="172"/>
      <c r="E4" s="172"/>
      <c r="F4" s="172"/>
      <c r="G4" s="172"/>
      <c r="H4" s="173"/>
      <c r="I4" s="80"/>
      <c r="J4" s="80"/>
      <c r="K4" s="80"/>
      <c r="L4" s="80"/>
      <c r="M4" s="80"/>
      <c r="N4" s="80"/>
      <c r="O4" s="80"/>
      <c r="P4" s="174"/>
      <c r="Q4" s="173"/>
      <c r="R4" s="173"/>
      <c r="S4" s="173"/>
      <c r="T4" s="173"/>
      <c r="U4" s="173"/>
      <c r="V4" s="173"/>
      <c r="W4" s="173"/>
      <c r="X4" s="173"/>
      <c r="Y4" s="173"/>
      <c r="Z4" s="173"/>
      <c r="AA4" s="171"/>
      <c r="AB4" s="171"/>
      <c r="AC4" s="171"/>
      <c r="AD4" s="171"/>
      <c r="AE4" s="171"/>
      <c r="AF4" s="171"/>
      <c r="AG4" s="171"/>
      <c r="AH4" s="171"/>
      <c r="AI4" s="171"/>
      <c r="AJ4" s="171"/>
    </row>
    <row r="5" spans="1:36" s="77" customFormat="1" ht="15" customHeight="1" x14ac:dyDescent="0.15">
      <c r="A5" s="172"/>
      <c r="B5" s="172"/>
      <c r="C5" s="383"/>
      <c r="D5" s="81">
        <v>2026</v>
      </c>
      <c r="E5" s="82"/>
      <c r="F5" s="356"/>
      <c r="G5" s="357"/>
      <c r="H5" s="384" t="s">
        <v>14</v>
      </c>
      <c r="I5" s="385"/>
      <c r="J5" s="385"/>
      <c r="K5" s="385"/>
      <c r="L5" s="385"/>
      <c r="M5" s="385"/>
      <c r="N5" s="385"/>
      <c r="O5" s="385"/>
      <c r="P5" s="386"/>
      <c r="Q5" s="366" t="s">
        <v>15</v>
      </c>
      <c r="R5" s="367"/>
      <c r="S5" s="367"/>
      <c r="T5" s="367"/>
      <c r="U5" s="368"/>
      <c r="V5" s="372" t="s">
        <v>16</v>
      </c>
      <c r="W5" s="373"/>
      <c r="X5" s="373"/>
      <c r="Y5" s="373"/>
      <c r="Z5" s="374"/>
      <c r="AA5" s="171"/>
      <c r="AB5" s="171"/>
      <c r="AC5" s="171"/>
      <c r="AD5" s="171"/>
      <c r="AE5" s="171"/>
      <c r="AF5" s="171"/>
      <c r="AG5" s="171"/>
      <c r="AH5" s="171"/>
      <c r="AI5" s="171"/>
      <c r="AJ5" s="171"/>
    </row>
    <row r="6" spans="1:36" s="77" customFormat="1" ht="15" customHeight="1" x14ac:dyDescent="0.15">
      <c r="A6" s="172"/>
      <c r="B6" s="172"/>
      <c r="C6" s="383"/>
      <c r="D6" s="175" t="s">
        <v>17</v>
      </c>
      <c r="E6" s="175" t="s">
        <v>18</v>
      </c>
      <c r="F6" s="358" t="s">
        <v>19</v>
      </c>
      <c r="G6" s="359"/>
      <c r="H6" s="83" t="s">
        <v>20</v>
      </c>
      <c r="I6" s="354" t="s">
        <v>21</v>
      </c>
      <c r="J6" s="354"/>
      <c r="K6" s="354"/>
      <c r="L6" s="354"/>
      <c r="M6" s="354"/>
      <c r="N6" s="354"/>
      <c r="O6" s="354"/>
      <c r="P6" s="355"/>
      <c r="Q6" s="369"/>
      <c r="R6" s="370"/>
      <c r="S6" s="370"/>
      <c r="T6" s="370"/>
      <c r="U6" s="371"/>
      <c r="V6" s="375" t="s">
        <v>22</v>
      </c>
      <c r="W6" s="376"/>
      <c r="X6" s="376"/>
      <c r="Y6" s="376"/>
      <c r="Z6" s="377"/>
      <c r="AA6" s="171"/>
      <c r="AB6" s="171"/>
      <c r="AC6" s="171"/>
      <c r="AD6" s="171"/>
      <c r="AE6" s="171"/>
      <c r="AF6" s="171"/>
      <c r="AG6" s="171"/>
      <c r="AH6" s="171"/>
      <c r="AI6" s="171"/>
      <c r="AJ6" s="171"/>
    </row>
    <row r="7" spans="1:36" s="77" customFormat="1" ht="15" customHeight="1" thickBot="1" x14ac:dyDescent="0.2">
      <c r="A7" s="172"/>
      <c r="B7" s="172"/>
      <c r="C7" s="383"/>
      <c r="D7" s="176" t="s">
        <v>23</v>
      </c>
      <c r="E7" s="84" t="s">
        <v>24</v>
      </c>
      <c r="F7" s="360" t="s">
        <v>25</v>
      </c>
      <c r="G7" s="361"/>
      <c r="H7" s="85" t="s">
        <v>26</v>
      </c>
      <c r="I7" s="86" t="s">
        <v>27</v>
      </c>
      <c r="J7" s="87" t="s">
        <v>28</v>
      </c>
      <c r="K7" s="87" t="s">
        <v>29</v>
      </c>
      <c r="L7" s="88" t="s">
        <v>30</v>
      </c>
      <c r="M7" s="88" t="s">
        <v>31</v>
      </c>
      <c r="N7" s="88" t="s">
        <v>32</v>
      </c>
      <c r="O7" s="88" t="s">
        <v>33</v>
      </c>
      <c r="P7" s="89" t="s">
        <v>34</v>
      </c>
      <c r="Q7" s="90" t="s">
        <v>35</v>
      </c>
      <c r="R7" s="87" t="s">
        <v>36</v>
      </c>
      <c r="S7" s="88" t="s">
        <v>37</v>
      </c>
      <c r="T7" s="88" t="s">
        <v>38</v>
      </c>
      <c r="U7" s="91" t="s">
        <v>39</v>
      </c>
      <c r="V7" s="378"/>
      <c r="W7" s="379"/>
      <c r="X7" s="379"/>
      <c r="Y7" s="379"/>
      <c r="Z7" s="380"/>
      <c r="AA7" s="171"/>
      <c r="AB7" s="171"/>
      <c r="AC7" s="171"/>
      <c r="AD7" s="171"/>
      <c r="AE7" s="171"/>
      <c r="AF7" s="171"/>
      <c r="AG7" s="171"/>
      <c r="AH7" s="171"/>
      <c r="AI7" s="171"/>
      <c r="AJ7" s="171"/>
    </row>
    <row r="8" spans="1:36" s="77" customFormat="1" ht="15" customHeight="1" x14ac:dyDescent="0.15">
      <c r="A8" s="171"/>
      <c r="B8" s="344" t="s">
        <v>40</v>
      </c>
      <c r="C8" s="345"/>
      <c r="D8" s="135"/>
      <c r="E8" s="136"/>
      <c r="F8" s="139"/>
      <c r="G8" s="137"/>
      <c r="H8" s="138"/>
      <c r="I8" s="346"/>
      <c r="J8" s="347"/>
      <c r="K8" s="348"/>
      <c r="L8" s="339"/>
      <c r="M8" s="349"/>
      <c r="N8" s="339"/>
      <c r="O8" s="339"/>
      <c r="P8" s="140"/>
      <c r="Q8" s="340"/>
      <c r="R8" s="342"/>
      <c r="S8" s="342"/>
      <c r="T8" s="342"/>
      <c r="U8" s="329"/>
      <c r="V8" s="331"/>
      <c r="W8" s="332"/>
      <c r="X8" s="332"/>
      <c r="Y8" s="332"/>
      <c r="Z8" s="333"/>
      <c r="AA8" s="171"/>
      <c r="AB8" s="171"/>
      <c r="AC8" s="171"/>
      <c r="AD8" s="171"/>
      <c r="AE8" s="171"/>
      <c r="AF8" s="171"/>
      <c r="AG8" s="171"/>
      <c r="AH8" s="171"/>
      <c r="AI8" s="171"/>
      <c r="AJ8" s="171"/>
    </row>
    <row r="9" spans="1:36" s="77" customFormat="1" ht="15" customHeight="1" x14ac:dyDescent="0.15">
      <c r="A9" s="171"/>
      <c r="B9" s="308">
        <v>45943</v>
      </c>
      <c r="C9" s="309"/>
      <c r="D9" s="92"/>
      <c r="E9" s="93"/>
      <c r="F9" s="334"/>
      <c r="G9" s="311"/>
      <c r="H9" s="134">
        <f>(I8+J8+K8+L8+M8+N8+O8+P9)/1440</f>
        <v>0</v>
      </c>
      <c r="I9" s="320"/>
      <c r="J9" s="317"/>
      <c r="K9" s="334"/>
      <c r="L9" s="317"/>
      <c r="M9" s="334"/>
      <c r="N9" s="317"/>
      <c r="O9" s="317"/>
      <c r="P9" s="94"/>
      <c r="Q9" s="341"/>
      <c r="R9" s="343"/>
      <c r="S9" s="343"/>
      <c r="T9" s="343"/>
      <c r="U9" s="330"/>
      <c r="V9" s="305"/>
      <c r="W9" s="306"/>
      <c r="X9" s="306"/>
      <c r="Y9" s="306"/>
      <c r="Z9" s="307"/>
      <c r="AA9" s="171"/>
      <c r="AB9" s="171"/>
      <c r="AC9" s="171"/>
      <c r="AD9" s="171"/>
      <c r="AE9" s="171"/>
      <c r="AF9" s="171"/>
      <c r="AG9" s="171"/>
      <c r="AH9" s="171"/>
      <c r="AI9" s="171"/>
      <c r="AJ9" s="171"/>
    </row>
    <row r="10" spans="1:36" s="77" customFormat="1" ht="15" customHeight="1" x14ac:dyDescent="0.15">
      <c r="A10" s="171"/>
      <c r="B10" s="335" t="s">
        <v>49</v>
      </c>
      <c r="C10" s="336"/>
      <c r="D10" s="142"/>
      <c r="E10" s="143"/>
      <c r="F10" s="146"/>
      <c r="G10" s="145"/>
      <c r="H10" s="144"/>
      <c r="I10" s="337"/>
      <c r="J10" s="324"/>
      <c r="K10" s="338"/>
      <c r="L10" s="324"/>
      <c r="M10" s="338"/>
      <c r="N10" s="324"/>
      <c r="O10" s="324"/>
      <c r="P10" s="147"/>
      <c r="Q10" s="325"/>
      <c r="R10" s="327"/>
      <c r="S10" s="327"/>
      <c r="T10" s="327"/>
      <c r="U10" s="321"/>
      <c r="V10" s="286"/>
      <c r="W10" s="287"/>
      <c r="X10" s="287"/>
      <c r="Y10" s="287"/>
      <c r="Z10" s="288"/>
      <c r="AA10" s="171"/>
      <c r="AB10" s="171"/>
      <c r="AC10" s="171"/>
      <c r="AD10" s="171"/>
      <c r="AE10" s="171"/>
      <c r="AF10" s="171"/>
      <c r="AG10" s="171"/>
      <c r="AH10" s="171"/>
      <c r="AI10" s="171"/>
      <c r="AJ10" s="171"/>
    </row>
    <row r="11" spans="1:36" s="77" customFormat="1" ht="15" customHeight="1" x14ac:dyDescent="0.15">
      <c r="A11" s="171"/>
      <c r="B11" s="292">
        <f>B9+1</f>
        <v>45944</v>
      </c>
      <c r="C11" s="293"/>
      <c r="D11" s="131"/>
      <c r="E11" s="132"/>
      <c r="F11" s="323"/>
      <c r="G11" s="295"/>
      <c r="H11" s="141">
        <f>(I10+J10+K10+L10+M10+N10+O10+P11)/1440</f>
        <v>0</v>
      </c>
      <c r="I11" s="315"/>
      <c r="J11" s="283"/>
      <c r="K11" s="323"/>
      <c r="L11" s="283"/>
      <c r="M11" s="323"/>
      <c r="N11" s="283"/>
      <c r="O11" s="283"/>
      <c r="P11" s="133"/>
      <c r="Q11" s="326"/>
      <c r="R11" s="328"/>
      <c r="S11" s="328"/>
      <c r="T11" s="328"/>
      <c r="U11" s="322"/>
      <c r="V11" s="289"/>
      <c r="W11" s="290"/>
      <c r="X11" s="290"/>
      <c r="Y11" s="290"/>
      <c r="Z11" s="291"/>
      <c r="AA11" s="172"/>
      <c r="AB11" s="171"/>
      <c r="AC11" s="171"/>
      <c r="AD11" s="171"/>
      <c r="AE11" s="171"/>
      <c r="AF11" s="171"/>
      <c r="AG11" s="171"/>
      <c r="AH11" s="171"/>
      <c r="AI11" s="171"/>
      <c r="AJ11" s="171"/>
    </row>
    <row r="12" spans="1:36" s="77" customFormat="1" ht="15" customHeight="1" x14ac:dyDescent="0.15">
      <c r="A12" s="171"/>
      <c r="B12" s="296" t="s">
        <v>50</v>
      </c>
      <c r="C12" s="297"/>
      <c r="D12" s="151"/>
      <c r="E12" s="152"/>
      <c r="F12" s="155"/>
      <c r="G12" s="153"/>
      <c r="H12" s="154"/>
      <c r="I12" s="270"/>
      <c r="J12" s="316"/>
      <c r="K12" s="316"/>
      <c r="L12" s="316"/>
      <c r="M12" s="316"/>
      <c r="N12" s="316"/>
      <c r="O12" s="316"/>
      <c r="P12" s="149"/>
      <c r="Q12" s="318"/>
      <c r="R12" s="316"/>
      <c r="S12" s="316"/>
      <c r="T12" s="316"/>
      <c r="U12" s="300"/>
      <c r="V12" s="302"/>
      <c r="W12" s="303"/>
      <c r="X12" s="303"/>
      <c r="Y12" s="303"/>
      <c r="Z12" s="304"/>
      <c r="AA12" s="171"/>
      <c r="AB12" s="171"/>
      <c r="AC12" s="171"/>
      <c r="AD12" s="171"/>
      <c r="AE12" s="171"/>
      <c r="AF12" s="171"/>
      <c r="AG12" s="171"/>
      <c r="AH12" s="171"/>
      <c r="AI12" s="171"/>
      <c r="AJ12" s="171"/>
    </row>
    <row r="13" spans="1:36" s="77" customFormat="1" ht="15" customHeight="1" x14ac:dyDescent="0.15">
      <c r="A13" s="171"/>
      <c r="B13" s="308">
        <f>B11+1</f>
        <v>45945</v>
      </c>
      <c r="C13" s="309"/>
      <c r="D13" s="92"/>
      <c r="E13" s="128"/>
      <c r="F13" s="310"/>
      <c r="G13" s="311"/>
      <c r="H13" s="134">
        <f>(I12+J12+K12+L12+M12+N12+O12+P13)/1440</f>
        <v>0</v>
      </c>
      <c r="I13" s="320"/>
      <c r="J13" s="317"/>
      <c r="K13" s="317"/>
      <c r="L13" s="317"/>
      <c r="M13" s="317"/>
      <c r="N13" s="317"/>
      <c r="O13" s="317"/>
      <c r="P13" s="148"/>
      <c r="Q13" s="319"/>
      <c r="R13" s="317"/>
      <c r="S13" s="317"/>
      <c r="T13" s="317"/>
      <c r="U13" s="301"/>
      <c r="V13" s="305"/>
      <c r="W13" s="306"/>
      <c r="X13" s="306"/>
      <c r="Y13" s="306"/>
      <c r="Z13" s="307"/>
      <c r="AA13" s="171"/>
      <c r="AB13" s="171"/>
      <c r="AC13" s="171"/>
      <c r="AD13" s="171"/>
      <c r="AE13" s="171"/>
      <c r="AF13" s="171"/>
      <c r="AG13" s="171"/>
      <c r="AH13" s="171"/>
      <c r="AI13" s="171"/>
      <c r="AJ13" s="171"/>
    </row>
    <row r="14" spans="1:36" s="77" customFormat="1" ht="15" customHeight="1" x14ac:dyDescent="0.15">
      <c r="A14" s="171"/>
      <c r="B14" s="312" t="s">
        <v>51</v>
      </c>
      <c r="C14" s="313"/>
      <c r="D14" s="142"/>
      <c r="E14" s="156"/>
      <c r="F14" s="146"/>
      <c r="G14" s="145"/>
      <c r="H14" s="144"/>
      <c r="I14" s="314"/>
      <c r="J14" s="282"/>
      <c r="K14" s="282"/>
      <c r="L14" s="282"/>
      <c r="M14" s="282"/>
      <c r="N14" s="282"/>
      <c r="O14" s="282"/>
      <c r="P14" s="147"/>
      <c r="Q14" s="284"/>
      <c r="R14" s="282"/>
      <c r="S14" s="282"/>
      <c r="T14" s="282"/>
      <c r="U14" s="280"/>
      <c r="V14" s="286"/>
      <c r="W14" s="287"/>
      <c r="X14" s="287"/>
      <c r="Y14" s="287"/>
      <c r="Z14" s="288"/>
      <c r="AA14" s="171"/>
      <c r="AB14" s="171"/>
      <c r="AC14" s="171"/>
      <c r="AD14" s="171"/>
      <c r="AE14" s="171"/>
      <c r="AF14" s="171"/>
      <c r="AG14" s="171"/>
      <c r="AH14" s="171"/>
      <c r="AI14" s="171"/>
      <c r="AJ14" s="171"/>
    </row>
    <row r="15" spans="1:36" s="77" customFormat="1" ht="15" customHeight="1" x14ac:dyDescent="0.15">
      <c r="A15" s="171"/>
      <c r="B15" s="292">
        <f>B13+1</f>
        <v>45946</v>
      </c>
      <c r="C15" s="293"/>
      <c r="D15" s="131"/>
      <c r="E15" s="150"/>
      <c r="F15" s="294"/>
      <c r="G15" s="295"/>
      <c r="H15" s="141">
        <f>(I14+J14+K14+L14+M14+N14+O14+P15)/1440</f>
        <v>0</v>
      </c>
      <c r="I15" s="315"/>
      <c r="J15" s="283"/>
      <c r="K15" s="283"/>
      <c r="L15" s="283"/>
      <c r="M15" s="283"/>
      <c r="N15" s="283"/>
      <c r="O15" s="283"/>
      <c r="P15" s="133"/>
      <c r="Q15" s="285"/>
      <c r="R15" s="283"/>
      <c r="S15" s="283"/>
      <c r="T15" s="283"/>
      <c r="U15" s="281"/>
      <c r="V15" s="289"/>
      <c r="W15" s="290"/>
      <c r="X15" s="290"/>
      <c r="Y15" s="290"/>
      <c r="Z15" s="291"/>
      <c r="AA15" s="171"/>
      <c r="AB15" s="171"/>
      <c r="AC15" s="171"/>
      <c r="AD15" s="171"/>
      <c r="AE15" s="171"/>
      <c r="AF15" s="171"/>
      <c r="AG15" s="171"/>
      <c r="AH15" s="171"/>
      <c r="AI15" s="171"/>
      <c r="AJ15" s="171"/>
    </row>
    <row r="16" spans="1:36" s="77" customFormat="1" ht="15" customHeight="1" x14ac:dyDescent="0.15">
      <c r="A16" s="171"/>
      <c r="B16" s="296" t="s">
        <v>52</v>
      </c>
      <c r="C16" s="297"/>
      <c r="D16" s="151"/>
      <c r="E16" s="152"/>
      <c r="F16" s="155"/>
      <c r="G16" s="153"/>
      <c r="H16" s="154"/>
      <c r="I16" s="270"/>
      <c r="J16" s="316"/>
      <c r="K16" s="316"/>
      <c r="L16" s="316"/>
      <c r="M16" s="316"/>
      <c r="N16" s="316"/>
      <c r="O16" s="316"/>
      <c r="P16" s="149"/>
      <c r="Q16" s="318"/>
      <c r="R16" s="316"/>
      <c r="S16" s="316"/>
      <c r="T16" s="316"/>
      <c r="U16" s="300"/>
      <c r="V16" s="302"/>
      <c r="W16" s="303"/>
      <c r="X16" s="303"/>
      <c r="Y16" s="303"/>
      <c r="Z16" s="304"/>
      <c r="AA16" s="171"/>
      <c r="AB16" s="171"/>
      <c r="AC16" s="171"/>
      <c r="AD16" s="171"/>
      <c r="AE16" s="171"/>
      <c r="AF16" s="171"/>
      <c r="AG16" s="171"/>
      <c r="AH16" s="171"/>
      <c r="AI16" s="171"/>
      <c r="AJ16" s="171"/>
    </row>
    <row r="17" spans="1:36" s="77" customFormat="1" ht="15" customHeight="1" x14ac:dyDescent="0.15">
      <c r="A17" s="171"/>
      <c r="B17" s="308">
        <f>B15+1</f>
        <v>45947</v>
      </c>
      <c r="C17" s="309"/>
      <c r="D17" s="92"/>
      <c r="E17" s="127"/>
      <c r="F17" s="310"/>
      <c r="G17" s="311"/>
      <c r="H17" s="134">
        <f>(I16+J16+K16+L16+M16+N16+O16+P17)/1440</f>
        <v>0</v>
      </c>
      <c r="I17" s="320"/>
      <c r="J17" s="317"/>
      <c r="K17" s="317"/>
      <c r="L17" s="317"/>
      <c r="M17" s="317"/>
      <c r="N17" s="317"/>
      <c r="O17" s="317"/>
      <c r="P17" s="94"/>
      <c r="Q17" s="319"/>
      <c r="R17" s="317"/>
      <c r="S17" s="317"/>
      <c r="T17" s="317"/>
      <c r="U17" s="301"/>
      <c r="V17" s="305"/>
      <c r="W17" s="306"/>
      <c r="X17" s="306"/>
      <c r="Y17" s="306"/>
      <c r="Z17" s="307"/>
      <c r="AA17" s="171"/>
      <c r="AB17" s="171"/>
      <c r="AC17" s="171"/>
      <c r="AD17" s="171"/>
      <c r="AE17" s="171"/>
      <c r="AF17" s="171"/>
      <c r="AG17" s="171"/>
      <c r="AH17" s="171"/>
      <c r="AI17" s="171"/>
      <c r="AJ17" s="171"/>
    </row>
    <row r="18" spans="1:36" s="77" customFormat="1" ht="15" customHeight="1" x14ac:dyDescent="0.15">
      <c r="A18" s="171"/>
      <c r="B18" s="312" t="s">
        <v>53</v>
      </c>
      <c r="C18" s="313"/>
      <c r="D18" s="142"/>
      <c r="E18" s="156"/>
      <c r="F18" s="146"/>
      <c r="G18" s="145"/>
      <c r="H18" s="144"/>
      <c r="I18" s="314"/>
      <c r="J18" s="282"/>
      <c r="K18" s="282"/>
      <c r="L18" s="282"/>
      <c r="M18" s="282"/>
      <c r="N18" s="282"/>
      <c r="O18" s="282"/>
      <c r="P18" s="147"/>
      <c r="Q18" s="284"/>
      <c r="R18" s="282"/>
      <c r="S18" s="282"/>
      <c r="T18" s="282"/>
      <c r="U18" s="280"/>
      <c r="V18" s="286"/>
      <c r="W18" s="287"/>
      <c r="X18" s="287"/>
      <c r="Y18" s="287"/>
      <c r="Z18" s="288"/>
      <c r="AA18" s="171"/>
      <c r="AB18" s="171"/>
      <c r="AC18" s="171"/>
      <c r="AD18" s="171"/>
      <c r="AE18" s="171"/>
      <c r="AF18" s="171"/>
      <c r="AG18" s="171"/>
      <c r="AH18" s="171"/>
      <c r="AI18" s="171"/>
      <c r="AJ18" s="171"/>
    </row>
    <row r="19" spans="1:36" s="77" customFormat="1" ht="15" customHeight="1" x14ac:dyDescent="0.15">
      <c r="A19" s="171"/>
      <c r="B19" s="292">
        <f>B17+1</f>
        <v>45948</v>
      </c>
      <c r="C19" s="293"/>
      <c r="D19" s="131"/>
      <c r="E19" s="150"/>
      <c r="F19" s="294"/>
      <c r="G19" s="295"/>
      <c r="H19" s="141">
        <f>(I18+J18+K18+L18+M18+N18+O18+P19)/1440</f>
        <v>0</v>
      </c>
      <c r="I19" s="315"/>
      <c r="J19" s="283"/>
      <c r="K19" s="283"/>
      <c r="L19" s="283"/>
      <c r="M19" s="283"/>
      <c r="N19" s="283"/>
      <c r="O19" s="283"/>
      <c r="P19" s="133"/>
      <c r="Q19" s="285"/>
      <c r="R19" s="283"/>
      <c r="S19" s="283"/>
      <c r="T19" s="283"/>
      <c r="U19" s="281"/>
      <c r="V19" s="289"/>
      <c r="W19" s="290"/>
      <c r="X19" s="290"/>
      <c r="Y19" s="290"/>
      <c r="Z19" s="291"/>
      <c r="AA19" s="171"/>
      <c r="AB19" s="171"/>
      <c r="AC19" s="171"/>
      <c r="AD19" s="171"/>
      <c r="AE19" s="171"/>
      <c r="AF19" s="171"/>
      <c r="AG19" s="171"/>
      <c r="AH19" s="171"/>
      <c r="AI19" s="171"/>
      <c r="AJ19" s="171"/>
    </row>
    <row r="20" spans="1:36" s="77" customFormat="1" ht="15" customHeight="1" x14ac:dyDescent="0.15">
      <c r="A20" s="171"/>
      <c r="B20" s="296" t="s">
        <v>54</v>
      </c>
      <c r="C20" s="297"/>
      <c r="D20" s="151"/>
      <c r="E20" s="152"/>
      <c r="F20" s="157"/>
      <c r="G20" s="158"/>
      <c r="H20" s="154"/>
      <c r="I20" s="298"/>
      <c r="J20" s="262"/>
      <c r="K20" s="262"/>
      <c r="L20" s="262"/>
      <c r="M20" s="262"/>
      <c r="N20" s="262"/>
      <c r="O20" s="270"/>
      <c r="P20" s="149"/>
      <c r="Q20" s="272"/>
      <c r="R20" s="274"/>
      <c r="S20" s="276"/>
      <c r="T20" s="278"/>
      <c r="U20" s="254"/>
      <c r="V20" s="256"/>
      <c r="W20" s="257"/>
      <c r="X20" s="257"/>
      <c r="Y20" s="257"/>
      <c r="Z20" s="258"/>
      <c r="AA20" s="171"/>
      <c r="AB20" s="171"/>
      <c r="AC20" s="171"/>
      <c r="AD20" s="171"/>
      <c r="AE20" s="171"/>
      <c r="AF20" s="171"/>
      <c r="AG20" s="171"/>
      <c r="AH20" s="171"/>
      <c r="AI20" s="171"/>
      <c r="AJ20" s="171"/>
    </row>
    <row r="21" spans="1:36" s="77" customFormat="1" ht="15" customHeight="1" thickBot="1" x14ac:dyDescent="0.2">
      <c r="A21" s="171"/>
      <c r="B21" s="264">
        <f>B19+1</f>
        <v>45949</v>
      </c>
      <c r="C21" s="265"/>
      <c r="D21" s="95"/>
      <c r="E21" s="96"/>
      <c r="F21" s="266"/>
      <c r="G21" s="267"/>
      <c r="H21" s="134">
        <f>(I20+J20+K20+L20+M20+N20+O20+P21)/1440</f>
        <v>0</v>
      </c>
      <c r="I21" s="299"/>
      <c r="J21" s="263"/>
      <c r="K21" s="263"/>
      <c r="L21" s="263"/>
      <c r="M21" s="263"/>
      <c r="N21" s="263"/>
      <c r="O21" s="271"/>
      <c r="P21" s="97"/>
      <c r="Q21" s="273"/>
      <c r="R21" s="275"/>
      <c r="S21" s="277"/>
      <c r="T21" s="279"/>
      <c r="U21" s="255"/>
      <c r="V21" s="259"/>
      <c r="W21" s="260"/>
      <c r="X21" s="260"/>
      <c r="Y21" s="260"/>
      <c r="Z21" s="261"/>
      <c r="AA21" s="171"/>
      <c r="AB21" s="171"/>
      <c r="AC21" s="171"/>
      <c r="AD21" s="171"/>
      <c r="AE21" s="171"/>
      <c r="AF21" s="171"/>
      <c r="AG21" s="171"/>
      <c r="AH21" s="171"/>
      <c r="AI21" s="171"/>
      <c r="AJ21" s="171"/>
    </row>
    <row r="22" spans="1:36" s="77" customFormat="1" ht="15" customHeight="1" x14ac:dyDescent="0.15">
      <c r="A22" s="171"/>
      <c r="B22" s="98" t="s">
        <v>55</v>
      </c>
      <c r="C22" s="99">
        <f>WEEKNUM(B9,21)</f>
        <v>42</v>
      </c>
      <c r="D22" s="100"/>
      <c r="E22" s="177"/>
      <c r="F22" s="268" t="s">
        <v>56</v>
      </c>
      <c r="G22" s="269"/>
      <c r="H22" s="160">
        <f>SUM(H8,H10,H12,H14,H16,H18,H20)+P22</f>
        <v>0</v>
      </c>
      <c r="I22" s="246">
        <f t="shared" ref="I22:O22" si="0">SUM(I8:I21)/1440</f>
        <v>0</v>
      </c>
      <c r="J22" s="244">
        <f t="shared" si="0"/>
        <v>0</v>
      </c>
      <c r="K22" s="244">
        <f t="shared" si="0"/>
        <v>0</v>
      </c>
      <c r="L22" s="244">
        <f t="shared" si="0"/>
        <v>0</v>
      </c>
      <c r="M22" s="244">
        <f t="shared" si="0"/>
        <v>0</v>
      </c>
      <c r="N22" s="244">
        <f t="shared" si="0"/>
        <v>0</v>
      </c>
      <c r="O22" s="246">
        <f t="shared" si="0"/>
        <v>0</v>
      </c>
      <c r="P22" s="159">
        <f>SUM(P8,P10,P12,P14,P16,P18,P20)</f>
        <v>0</v>
      </c>
      <c r="Q22" s="163">
        <f>SUM(Q8,Q10,Q12,Q14,Q16,Q18,Q20)/1440</f>
        <v>0</v>
      </c>
      <c r="R22" s="164">
        <f>SUM(R8,R10,R12,R14,R16,R18,R20)/1440</f>
        <v>0</v>
      </c>
      <c r="S22" s="164">
        <f>SUM(S8,S10,S12,S14,S16,S18,S20)/1440</f>
        <v>0</v>
      </c>
      <c r="T22" s="164">
        <f>SUM(T8,T10,T12,T14,T16,T18,T20)/1440</f>
        <v>0</v>
      </c>
      <c r="U22" s="165">
        <f>SUM(U8,U10,U12,U14,U16,U18,U20)/1440</f>
        <v>0</v>
      </c>
      <c r="V22" s="162" t="s">
        <v>57</v>
      </c>
      <c r="W22" s="101"/>
      <c r="X22" s="172"/>
      <c r="Y22" s="172"/>
      <c r="Z22" s="172"/>
      <c r="AA22" s="171"/>
      <c r="AB22" s="171"/>
      <c r="AC22" s="171"/>
      <c r="AD22" s="171"/>
      <c r="AE22" s="171"/>
      <c r="AF22" s="171"/>
      <c r="AG22" s="171"/>
      <c r="AH22" s="171"/>
      <c r="AI22" s="171"/>
      <c r="AJ22" s="171"/>
    </row>
    <row r="23" spans="1:36" s="77" customFormat="1" ht="15" customHeight="1" x14ac:dyDescent="0.15">
      <c r="A23" s="171"/>
      <c r="B23" s="102"/>
      <c r="C23" s="103"/>
      <c r="D23" s="171"/>
      <c r="E23" s="178"/>
      <c r="F23" s="248" t="s">
        <v>57</v>
      </c>
      <c r="G23" s="249"/>
      <c r="H23" s="105">
        <f>SUM(H9,H11,H13,H15,H19,H21,H17)</f>
        <v>0</v>
      </c>
      <c r="I23" s="247"/>
      <c r="J23" s="245"/>
      <c r="K23" s="245"/>
      <c r="L23" s="245"/>
      <c r="M23" s="245"/>
      <c r="N23" s="245"/>
      <c r="O23" s="247"/>
      <c r="P23" s="106">
        <f>SUM(P9,P11,P13,P15,P17,P19,P21)/1440</f>
        <v>0</v>
      </c>
      <c r="Q23" s="250">
        <f>SUM(Q22:U22)</f>
        <v>0</v>
      </c>
      <c r="R23" s="251"/>
      <c r="S23" s="251"/>
      <c r="T23" s="251"/>
      <c r="U23" s="252"/>
      <c r="V23" s="161" t="s">
        <v>58</v>
      </c>
      <c r="W23" s="104"/>
      <c r="X23" s="253" t="s">
        <v>59</v>
      </c>
      <c r="Y23" s="253"/>
      <c r="Z23" s="107">
        <f>SUM(H23,Q23)</f>
        <v>0</v>
      </c>
      <c r="AA23" s="171"/>
      <c r="AB23" s="171"/>
      <c r="AC23" s="171"/>
      <c r="AD23" s="171"/>
      <c r="AE23" s="171"/>
      <c r="AF23" s="171"/>
      <c r="AG23" s="171"/>
      <c r="AH23" s="171"/>
      <c r="AI23" s="171"/>
      <c r="AJ23" s="171"/>
    </row>
    <row r="24" spans="1:36" s="77" customFormat="1" ht="15" thickBot="1" x14ac:dyDescent="0.2">
      <c r="A24" s="171"/>
      <c r="B24" s="171"/>
      <c r="C24" s="171"/>
      <c r="D24" s="171"/>
      <c r="E24" s="171"/>
      <c r="F24" s="171"/>
      <c r="G24" s="171"/>
      <c r="H24" s="171"/>
      <c r="I24" s="171"/>
      <c r="J24" s="171"/>
      <c r="K24" s="179"/>
      <c r="L24" s="179"/>
      <c r="M24" s="179"/>
      <c r="N24" s="179"/>
      <c r="O24" s="179"/>
      <c r="P24" s="179"/>
      <c r="Q24" s="171"/>
      <c r="R24" s="171"/>
      <c r="S24" s="171"/>
      <c r="T24" s="171"/>
      <c r="U24" s="171"/>
      <c r="V24" s="171"/>
      <c r="W24" s="171"/>
      <c r="X24" s="171"/>
      <c r="Y24" s="171"/>
      <c r="Z24" s="171"/>
      <c r="AA24" s="171"/>
      <c r="AB24" s="171"/>
      <c r="AC24" s="171"/>
      <c r="AD24" s="171"/>
      <c r="AE24" s="171"/>
      <c r="AF24" s="171"/>
      <c r="AG24" s="171"/>
      <c r="AH24" s="171"/>
      <c r="AI24" s="171"/>
      <c r="AJ24" s="171"/>
    </row>
    <row r="25" spans="1:36" s="77" customFormat="1" ht="15" customHeight="1" x14ac:dyDescent="0.15">
      <c r="A25" s="171"/>
      <c r="B25" s="344" t="s">
        <v>40</v>
      </c>
      <c r="C25" s="345"/>
      <c r="D25" s="135"/>
      <c r="E25" s="136"/>
      <c r="F25" s="139"/>
      <c r="G25" s="137"/>
      <c r="H25" s="138"/>
      <c r="I25" s="346"/>
      <c r="J25" s="347"/>
      <c r="K25" s="348"/>
      <c r="L25" s="339"/>
      <c r="M25" s="349"/>
      <c r="N25" s="339"/>
      <c r="O25" s="339"/>
      <c r="P25" s="140"/>
      <c r="Q25" s="340"/>
      <c r="R25" s="342"/>
      <c r="S25" s="342"/>
      <c r="T25" s="342"/>
      <c r="U25" s="329"/>
      <c r="V25" s="331"/>
      <c r="W25" s="332"/>
      <c r="X25" s="332"/>
      <c r="Y25" s="332"/>
      <c r="Z25" s="333"/>
      <c r="AA25" s="171"/>
      <c r="AB25" s="171"/>
      <c r="AC25" s="171"/>
      <c r="AD25" s="171"/>
      <c r="AE25" s="171"/>
      <c r="AF25" s="171"/>
      <c r="AG25" s="171"/>
      <c r="AH25" s="171"/>
      <c r="AI25" s="171"/>
      <c r="AJ25" s="171"/>
    </row>
    <row r="26" spans="1:36" s="77" customFormat="1" ht="15" customHeight="1" x14ac:dyDescent="0.15">
      <c r="A26" s="171"/>
      <c r="B26" s="308">
        <f>B21+1</f>
        <v>45950</v>
      </c>
      <c r="C26" s="309"/>
      <c r="D26" s="92"/>
      <c r="E26" s="93"/>
      <c r="F26" s="334"/>
      <c r="G26" s="311"/>
      <c r="H26" s="134">
        <f>(I25+J25+K25+L25+M25+N25+O25+P26)/1440</f>
        <v>0</v>
      </c>
      <c r="I26" s="320"/>
      <c r="J26" s="317"/>
      <c r="K26" s="334"/>
      <c r="L26" s="317"/>
      <c r="M26" s="334"/>
      <c r="N26" s="317"/>
      <c r="O26" s="317"/>
      <c r="P26" s="94"/>
      <c r="Q26" s="341"/>
      <c r="R26" s="343"/>
      <c r="S26" s="343"/>
      <c r="T26" s="343"/>
      <c r="U26" s="330"/>
      <c r="V26" s="305"/>
      <c r="W26" s="306"/>
      <c r="X26" s="306"/>
      <c r="Y26" s="306"/>
      <c r="Z26" s="307"/>
      <c r="AA26" s="171"/>
      <c r="AB26" s="171"/>
      <c r="AC26" s="171"/>
      <c r="AD26" s="171"/>
      <c r="AE26" s="171"/>
      <c r="AF26" s="171"/>
      <c r="AG26" s="171"/>
      <c r="AH26" s="171"/>
      <c r="AI26" s="171"/>
      <c r="AJ26" s="171"/>
    </row>
    <row r="27" spans="1:36" s="77" customFormat="1" ht="15" customHeight="1" x14ac:dyDescent="0.15">
      <c r="A27" s="171"/>
      <c r="B27" s="335" t="s">
        <v>49</v>
      </c>
      <c r="C27" s="336"/>
      <c r="D27" s="142"/>
      <c r="E27" s="143"/>
      <c r="F27" s="146"/>
      <c r="G27" s="145"/>
      <c r="H27" s="144"/>
      <c r="I27" s="337"/>
      <c r="J27" s="324"/>
      <c r="K27" s="338"/>
      <c r="L27" s="324"/>
      <c r="M27" s="338"/>
      <c r="N27" s="324"/>
      <c r="O27" s="324"/>
      <c r="P27" s="147"/>
      <c r="Q27" s="325"/>
      <c r="R27" s="327"/>
      <c r="S27" s="327"/>
      <c r="T27" s="327"/>
      <c r="U27" s="321"/>
      <c r="V27" s="286"/>
      <c r="W27" s="287"/>
      <c r="X27" s="287"/>
      <c r="Y27" s="287"/>
      <c r="Z27" s="288"/>
      <c r="AA27" s="171"/>
      <c r="AB27" s="171"/>
      <c r="AC27" s="171"/>
      <c r="AD27" s="171"/>
      <c r="AE27" s="171"/>
      <c r="AF27" s="171"/>
      <c r="AG27" s="171"/>
      <c r="AH27" s="171"/>
      <c r="AI27" s="171"/>
      <c r="AJ27" s="171"/>
    </row>
    <row r="28" spans="1:36" s="77" customFormat="1" ht="15" customHeight="1" x14ac:dyDescent="0.15">
      <c r="A28" s="171"/>
      <c r="B28" s="292">
        <f>B26+1</f>
        <v>45951</v>
      </c>
      <c r="C28" s="293"/>
      <c r="D28" s="131"/>
      <c r="E28" s="132"/>
      <c r="F28" s="323"/>
      <c r="G28" s="295"/>
      <c r="H28" s="141">
        <f>(I27+J27+K27+L27+M27+N27+O27+P28)/1440</f>
        <v>0</v>
      </c>
      <c r="I28" s="315"/>
      <c r="J28" s="283"/>
      <c r="K28" s="323"/>
      <c r="L28" s="283"/>
      <c r="M28" s="323"/>
      <c r="N28" s="283"/>
      <c r="O28" s="283"/>
      <c r="P28" s="133"/>
      <c r="Q28" s="326"/>
      <c r="R28" s="328"/>
      <c r="S28" s="328"/>
      <c r="T28" s="328"/>
      <c r="U28" s="322"/>
      <c r="V28" s="289"/>
      <c r="W28" s="290"/>
      <c r="X28" s="290"/>
      <c r="Y28" s="290"/>
      <c r="Z28" s="291"/>
      <c r="AA28" s="172"/>
      <c r="AB28" s="171"/>
      <c r="AC28" s="171"/>
      <c r="AD28" s="171"/>
      <c r="AE28" s="171"/>
      <c r="AF28" s="171"/>
      <c r="AG28" s="171"/>
      <c r="AH28" s="171"/>
      <c r="AI28" s="171"/>
      <c r="AJ28" s="171"/>
    </row>
    <row r="29" spans="1:36" s="77" customFormat="1" ht="15" customHeight="1" x14ac:dyDescent="0.15">
      <c r="A29" s="171"/>
      <c r="B29" s="296" t="s">
        <v>50</v>
      </c>
      <c r="C29" s="297"/>
      <c r="D29" s="151"/>
      <c r="E29" s="152"/>
      <c r="F29" s="155"/>
      <c r="G29" s="153"/>
      <c r="H29" s="154"/>
      <c r="I29" s="270"/>
      <c r="J29" s="316"/>
      <c r="K29" s="316"/>
      <c r="L29" s="316"/>
      <c r="M29" s="316"/>
      <c r="N29" s="316"/>
      <c r="O29" s="316"/>
      <c r="P29" s="149"/>
      <c r="Q29" s="318"/>
      <c r="R29" s="316"/>
      <c r="S29" s="316"/>
      <c r="T29" s="316"/>
      <c r="U29" s="300"/>
      <c r="V29" s="302"/>
      <c r="W29" s="303"/>
      <c r="X29" s="303"/>
      <c r="Y29" s="303"/>
      <c r="Z29" s="304"/>
      <c r="AA29" s="171"/>
      <c r="AB29" s="171"/>
      <c r="AC29" s="171"/>
      <c r="AD29" s="171"/>
      <c r="AE29" s="171"/>
      <c r="AF29" s="171"/>
      <c r="AG29" s="171"/>
      <c r="AH29" s="171"/>
      <c r="AI29" s="171"/>
      <c r="AJ29" s="171"/>
    </row>
    <row r="30" spans="1:36" s="77" customFormat="1" ht="15" customHeight="1" x14ac:dyDescent="0.15">
      <c r="A30" s="171"/>
      <c r="B30" s="308">
        <f>B28+1</f>
        <v>45952</v>
      </c>
      <c r="C30" s="309"/>
      <c r="D30" s="92"/>
      <c r="E30" s="128"/>
      <c r="F30" s="310"/>
      <c r="G30" s="311"/>
      <c r="H30" s="134">
        <f>(I29+J29+K29+L29+M29+N29+O29+P30)/1440</f>
        <v>0</v>
      </c>
      <c r="I30" s="320"/>
      <c r="J30" s="317"/>
      <c r="K30" s="317"/>
      <c r="L30" s="317"/>
      <c r="M30" s="317"/>
      <c r="N30" s="317"/>
      <c r="O30" s="317"/>
      <c r="P30" s="148"/>
      <c r="Q30" s="319"/>
      <c r="R30" s="317"/>
      <c r="S30" s="317"/>
      <c r="T30" s="317"/>
      <c r="U30" s="301"/>
      <c r="V30" s="305"/>
      <c r="W30" s="306"/>
      <c r="X30" s="306"/>
      <c r="Y30" s="306"/>
      <c r="Z30" s="307"/>
      <c r="AA30" s="171"/>
      <c r="AB30" s="171"/>
      <c r="AC30" s="171"/>
      <c r="AD30" s="171"/>
      <c r="AE30" s="171"/>
      <c r="AF30" s="171"/>
      <c r="AG30" s="171"/>
      <c r="AH30" s="171"/>
      <c r="AI30" s="171"/>
      <c r="AJ30" s="171"/>
    </row>
    <row r="31" spans="1:36" s="77" customFormat="1" ht="15" customHeight="1" x14ac:dyDescent="0.15">
      <c r="A31" s="171"/>
      <c r="B31" s="312" t="s">
        <v>51</v>
      </c>
      <c r="C31" s="313"/>
      <c r="D31" s="142"/>
      <c r="E31" s="156"/>
      <c r="F31" s="146"/>
      <c r="G31" s="145"/>
      <c r="H31" s="144"/>
      <c r="I31" s="314"/>
      <c r="J31" s="282"/>
      <c r="K31" s="282"/>
      <c r="L31" s="282"/>
      <c r="M31" s="282"/>
      <c r="N31" s="282"/>
      <c r="O31" s="282"/>
      <c r="P31" s="147"/>
      <c r="Q31" s="284"/>
      <c r="R31" s="282"/>
      <c r="S31" s="282"/>
      <c r="T31" s="282"/>
      <c r="U31" s="280"/>
      <c r="V31" s="286"/>
      <c r="W31" s="287"/>
      <c r="X31" s="287"/>
      <c r="Y31" s="287"/>
      <c r="Z31" s="288"/>
      <c r="AA31" s="171"/>
      <c r="AB31" s="171"/>
      <c r="AC31" s="171"/>
      <c r="AD31" s="171"/>
      <c r="AE31" s="171"/>
      <c r="AF31" s="171"/>
      <c r="AG31" s="171"/>
      <c r="AH31" s="171"/>
      <c r="AI31" s="171"/>
      <c r="AJ31" s="171"/>
    </row>
    <row r="32" spans="1:36" s="77" customFormat="1" ht="15" customHeight="1" x14ac:dyDescent="0.15">
      <c r="A32" s="171"/>
      <c r="B32" s="292">
        <f>B30+1</f>
        <v>45953</v>
      </c>
      <c r="C32" s="293"/>
      <c r="D32" s="131"/>
      <c r="E32" s="150"/>
      <c r="F32" s="294"/>
      <c r="G32" s="295"/>
      <c r="H32" s="141">
        <f>(I31+J31+K31+L31+M31+N31+O31+P32)/1440</f>
        <v>0</v>
      </c>
      <c r="I32" s="315"/>
      <c r="J32" s="283"/>
      <c r="K32" s="283"/>
      <c r="L32" s="283"/>
      <c r="M32" s="283"/>
      <c r="N32" s="283"/>
      <c r="O32" s="283"/>
      <c r="P32" s="133"/>
      <c r="Q32" s="285"/>
      <c r="R32" s="283"/>
      <c r="S32" s="283"/>
      <c r="T32" s="283"/>
      <c r="U32" s="281"/>
      <c r="V32" s="289"/>
      <c r="W32" s="290"/>
      <c r="X32" s="290"/>
      <c r="Y32" s="290"/>
      <c r="Z32" s="291"/>
      <c r="AA32" s="171"/>
      <c r="AB32" s="171"/>
      <c r="AC32" s="171"/>
      <c r="AD32" s="171"/>
      <c r="AE32" s="171"/>
      <c r="AF32" s="171"/>
      <c r="AG32" s="171"/>
      <c r="AH32" s="171"/>
      <c r="AI32" s="171"/>
      <c r="AJ32" s="171"/>
    </row>
    <row r="33" spans="1:36" s="77" customFormat="1" ht="15" customHeight="1" x14ac:dyDescent="0.15">
      <c r="A33" s="171"/>
      <c r="B33" s="296" t="s">
        <v>52</v>
      </c>
      <c r="C33" s="297"/>
      <c r="D33" s="151"/>
      <c r="E33" s="152"/>
      <c r="F33" s="155"/>
      <c r="G33" s="153"/>
      <c r="H33" s="154"/>
      <c r="I33" s="270"/>
      <c r="J33" s="316"/>
      <c r="K33" s="316"/>
      <c r="L33" s="316"/>
      <c r="M33" s="316"/>
      <c r="N33" s="316"/>
      <c r="O33" s="316"/>
      <c r="P33" s="149"/>
      <c r="Q33" s="318"/>
      <c r="R33" s="316"/>
      <c r="S33" s="316"/>
      <c r="T33" s="316"/>
      <c r="U33" s="300"/>
      <c r="V33" s="302"/>
      <c r="W33" s="303"/>
      <c r="X33" s="303"/>
      <c r="Y33" s="303"/>
      <c r="Z33" s="304"/>
      <c r="AA33" s="171"/>
      <c r="AB33" s="171"/>
      <c r="AC33" s="171"/>
      <c r="AD33" s="171"/>
      <c r="AE33" s="171"/>
      <c r="AF33" s="171"/>
      <c r="AG33" s="171"/>
      <c r="AH33" s="171"/>
      <c r="AI33" s="171"/>
      <c r="AJ33" s="171"/>
    </row>
    <row r="34" spans="1:36" s="77" customFormat="1" ht="15" customHeight="1" x14ac:dyDescent="0.15">
      <c r="A34" s="171"/>
      <c r="B34" s="308">
        <f>B32+1</f>
        <v>45954</v>
      </c>
      <c r="C34" s="309"/>
      <c r="D34" s="92"/>
      <c r="E34" s="127"/>
      <c r="F34" s="310"/>
      <c r="G34" s="311"/>
      <c r="H34" s="134">
        <f>(I33+J33+K33+L33+M33+N33+O33+P34)/1440</f>
        <v>0</v>
      </c>
      <c r="I34" s="320"/>
      <c r="J34" s="317"/>
      <c r="K34" s="317"/>
      <c r="L34" s="317"/>
      <c r="M34" s="317"/>
      <c r="N34" s="317"/>
      <c r="O34" s="317"/>
      <c r="P34" s="94"/>
      <c r="Q34" s="319"/>
      <c r="R34" s="317"/>
      <c r="S34" s="317"/>
      <c r="T34" s="317"/>
      <c r="U34" s="301"/>
      <c r="V34" s="305"/>
      <c r="W34" s="306"/>
      <c r="X34" s="306"/>
      <c r="Y34" s="306"/>
      <c r="Z34" s="307"/>
      <c r="AA34" s="171"/>
      <c r="AB34" s="171"/>
      <c r="AC34" s="171"/>
      <c r="AD34" s="171"/>
      <c r="AE34" s="171"/>
      <c r="AF34" s="171"/>
      <c r="AG34" s="171"/>
      <c r="AH34" s="171"/>
      <c r="AI34" s="171"/>
      <c r="AJ34" s="171"/>
    </row>
    <row r="35" spans="1:36" s="77" customFormat="1" ht="15" customHeight="1" x14ac:dyDescent="0.15">
      <c r="A35" s="171"/>
      <c r="B35" s="312" t="s">
        <v>53</v>
      </c>
      <c r="C35" s="313"/>
      <c r="D35" s="142"/>
      <c r="E35" s="156"/>
      <c r="F35" s="146"/>
      <c r="G35" s="145"/>
      <c r="H35" s="144"/>
      <c r="I35" s="314"/>
      <c r="J35" s="282"/>
      <c r="K35" s="282"/>
      <c r="L35" s="282"/>
      <c r="M35" s="282"/>
      <c r="N35" s="282"/>
      <c r="O35" s="282"/>
      <c r="P35" s="147"/>
      <c r="Q35" s="284"/>
      <c r="R35" s="282"/>
      <c r="S35" s="282"/>
      <c r="T35" s="282"/>
      <c r="U35" s="280"/>
      <c r="V35" s="286"/>
      <c r="W35" s="287"/>
      <c r="X35" s="287"/>
      <c r="Y35" s="287"/>
      <c r="Z35" s="288"/>
      <c r="AA35" s="171"/>
      <c r="AB35" s="171"/>
      <c r="AC35" s="171"/>
      <c r="AD35" s="171"/>
      <c r="AE35" s="171"/>
      <c r="AF35" s="171"/>
      <c r="AG35" s="171"/>
      <c r="AH35" s="171"/>
      <c r="AI35" s="171"/>
      <c r="AJ35" s="171"/>
    </row>
    <row r="36" spans="1:36" s="77" customFormat="1" ht="15" customHeight="1" x14ac:dyDescent="0.15">
      <c r="A36" s="171"/>
      <c r="B36" s="292">
        <f>B34+1</f>
        <v>45955</v>
      </c>
      <c r="C36" s="293"/>
      <c r="D36" s="131"/>
      <c r="E36" s="150"/>
      <c r="F36" s="294"/>
      <c r="G36" s="295"/>
      <c r="H36" s="141">
        <f>(I35+J35+K35+L35+M35+N35+O35+P36)/1440</f>
        <v>0</v>
      </c>
      <c r="I36" s="315"/>
      <c r="J36" s="283"/>
      <c r="K36" s="283"/>
      <c r="L36" s="283"/>
      <c r="M36" s="283"/>
      <c r="N36" s="283"/>
      <c r="O36" s="283"/>
      <c r="P36" s="133"/>
      <c r="Q36" s="285"/>
      <c r="R36" s="283"/>
      <c r="S36" s="283"/>
      <c r="T36" s="283"/>
      <c r="U36" s="281"/>
      <c r="V36" s="289"/>
      <c r="W36" s="290"/>
      <c r="X36" s="290"/>
      <c r="Y36" s="290"/>
      <c r="Z36" s="291"/>
      <c r="AA36" s="171"/>
      <c r="AB36" s="171"/>
      <c r="AC36" s="171"/>
      <c r="AD36" s="171"/>
      <c r="AE36" s="171"/>
      <c r="AF36" s="171"/>
      <c r="AG36" s="171"/>
      <c r="AH36" s="171"/>
      <c r="AI36" s="171"/>
      <c r="AJ36" s="171"/>
    </row>
    <row r="37" spans="1:36" s="77" customFormat="1" ht="15" customHeight="1" x14ac:dyDescent="0.15">
      <c r="A37" s="171"/>
      <c r="B37" s="296" t="s">
        <v>54</v>
      </c>
      <c r="C37" s="297"/>
      <c r="D37" s="151"/>
      <c r="E37" s="152"/>
      <c r="F37" s="157"/>
      <c r="G37" s="158"/>
      <c r="H37" s="154"/>
      <c r="I37" s="298"/>
      <c r="J37" s="262"/>
      <c r="K37" s="262"/>
      <c r="L37" s="262"/>
      <c r="M37" s="262"/>
      <c r="N37" s="262"/>
      <c r="O37" s="270"/>
      <c r="P37" s="149"/>
      <c r="Q37" s="272"/>
      <c r="R37" s="274"/>
      <c r="S37" s="276"/>
      <c r="T37" s="278"/>
      <c r="U37" s="254"/>
      <c r="V37" s="256"/>
      <c r="W37" s="257"/>
      <c r="X37" s="257"/>
      <c r="Y37" s="257"/>
      <c r="Z37" s="258"/>
      <c r="AA37" s="171"/>
      <c r="AB37" s="171"/>
      <c r="AC37" s="171"/>
      <c r="AD37" s="171"/>
      <c r="AE37" s="171"/>
      <c r="AF37" s="171"/>
      <c r="AG37" s="171"/>
      <c r="AH37" s="171"/>
      <c r="AI37" s="171"/>
      <c r="AJ37" s="171"/>
    </row>
    <row r="38" spans="1:36" s="77" customFormat="1" ht="15" customHeight="1" thickBot="1" x14ac:dyDescent="0.2">
      <c r="A38" s="171"/>
      <c r="B38" s="264">
        <f>B36+1</f>
        <v>45956</v>
      </c>
      <c r="C38" s="265"/>
      <c r="D38" s="95"/>
      <c r="E38" s="96"/>
      <c r="F38" s="266"/>
      <c r="G38" s="267"/>
      <c r="H38" s="134">
        <f>(I37+J37+K37+L37+M37+N37+O37+P38)/1440</f>
        <v>0</v>
      </c>
      <c r="I38" s="299"/>
      <c r="J38" s="263"/>
      <c r="K38" s="263"/>
      <c r="L38" s="263"/>
      <c r="M38" s="263"/>
      <c r="N38" s="263"/>
      <c r="O38" s="271"/>
      <c r="P38" s="97"/>
      <c r="Q38" s="273"/>
      <c r="R38" s="275"/>
      <c r="S38" s="277"/>
      <c r="T38" s="279"/>
      <c r="U38" s="255"/>
      <c r="V38" s="259"/>
      <c r="W38" s="260"/>
      <c r="X38" s="260"/>
      <c r="Y38" s="260"/>
      <c r="Z38" s="261"/>
      <c r="AA38" s="171"/>
      <c r="AB38" s="171"/>
      <c r="AC38" s="171"/>
      <c r="AD38" s="171"/>
      <c r="AE38" s="171"/>
      <c r="AF38" s="171"/>
      <c r="AG38" s="171"/>
      <c r="AH38" s="171"/>
      <c r="AI38" s="171"/>
      <c r="AJ38" s="171"/>
    </row>
    <row r="39" spans="1:36" s="77" customFormat="1" ht="15" customHeight="1" x14ac:dyDescent="0.15">
      <c r="A39" s="171"/>
      <c r="B39" s="98" t="s">
        <v>55</v>
      </c>
      <c r="C39" s="99">
        <f>WEEKNUM(B26,21)</f>
        <v>43</v>
      </c>
      <c r="D39" s="100"/>
      <c r="E39" s="177"/>
      <c r="F39" s="268" t="s">
        <v>56</v>
      </c>
      <c r="G39" s="269"/>
      <c r="H39" s="160">
        <f>SUM(H25,H27,H29,H31,H33,H35,H37)+P39</f>
        <v>0</v>
      </c>
      <c r="I39" s="246">
        <f t="shared" ref="I39:O39" si="1">SUM(I25:I38)/1440</f>
        <v>0</v>
      </c>
      <c r="J39" s="244">
        <f t="shared" si="1"/>
        <v>0</v>
      </c>
      <c r="K39" s="244">
        <f t="shared" si="1"/>
        <v>0</v>
      </c>
      <c r="L39" s="244">
        <f t="shared" si="1"/>
        <v>0</v>
      </c>
      <c r="M39" s="244">
        <f t="shared" si="1"/>
        <v>0</v>
      </c>
      <c r="N39" s="244">
        <f t="shared" si="1"/>
        <v>0</v>
      </c>
      <c r="O39" s="246">
        <f t="shared" si="1"/>
        <v>0</v>
      </c>
      <c r="P39" s="159">
        <f>SUM(P25,P27,P29,P31,P33,P35,P37)</f>
        <v>0</v>
      </c>
      <c r="Q39" s="163">
        <f>SUM(Q25,Q27,Q29,Q31,Q33,Q35,Q37)/1440</f>
        <v>0</v>
      </c>
      <c r="R39" s="164">
        <f>SUM(R25,R27,R29,R31,R33,R35,R37)/1440</f>
        <v>0</v>
      </c>
      <c r="S39" s="164">
        <f>SUM(S25,S27,S29,S31,S33,S35,S37)/1440</f>
        <v>0</v>
      </c>
      <c r="T39" s="164">
        <f>SUM(T25,T27,T29,T31,T33,T35,T37)/1440</f>
        <v>0</v>
      </c>
      <c r="U39" s="165">
        <f>SUM(U25,U27,U29,U31,U33,U35,U37)/1440</f>
        <v>0</v>
      </c>
      <c r="V39" s="162" t="s">
        <v>57</v>
      </c>
      <c r="W39" s="101"/>
      <c r="X39" s="172"/>
      <c r="Y39" s="172"/>
      <c r="Z39" s="172"/>
      <c r="AA39" s="171"/>
      <c r="AB39" s="171"/>
      <c r="AC39" s="171"/>
      <c r="AD39" s="171"/>
      <c r="AE39" s="171"/>
      <c r="AF39" s="171"/>
      <c r="AG39" s="171"/>
      <c r="AH39" s="171"/>
      <c r="AI39" s="171"/>
      <c r="AJ39" s="171"/>
    </row>
    <row r="40" spans="1:36" s="77" customFormat="1" ht="15" customHeight="1" x14ac:dyDescent="0.15">
      <c r="A40" s="171"/>
      <c r="B40" s="102"/>
      <c r="C40" s="103"/>
      <c r="D40" s="171"/>
      <c r="E40" s="178"/>
      <c r="F40" s="248" t="s">
        <v>57</v>
      </c>
      <c r="G40" s="249"/>
      <c r="H40" s="105">
        <f>SUM(H26,H28,H30,H32,H36,H38,H34)</f>
        <v>0</v>
      </c>
      <c r="I40" s="247"/>
      <c r="J40" s="245"/>
      <c r="K40" s="245"/>
      <c r="L40" s="245"/>
      <c r="M40" s="245"/>
      <c r="N40" s="245"/>
      <c r="O40" s="247"/>
      <c r="P40" s="106">
        <f>SUM(P26,P28,P30,P32,P34,P36,P38)/1440</f>
        <v>0</v>
      </c>
      <c r="Q40" s="250">
        <f>SUM(Q39:U39)</f>
        <v>0</v>
      </c>
      <c r="R40" s="251"/>
      <c r="S40" s="251"/>
      <c r="T40" s="251"/>
      <c r="U40" s="252"/>
      <c r="V40" s="161" t="s">
        <v>58</v>
      </c>
      <c r="W40" s="104"/>
      <c r="X40" s="253" t="s">
        <v>59</v>
      </c>
      <c r="Y40" s="253"/>
      <c r="Z40" s="107">
        <f>SUM(H40,Q40)</f>
        <v>0</v>
      </c>
      <c r="AA40" s="171"/>
      <c r="AB40" s="171"/>
      <c r="AC40" s="171"/>
      <c r="AD40" s="171"/>
      <c r="AE40" s="171"/>
      <c r="AF40" s="171"/>
      <c r="AG40" s="171"/>
      <c r="AH40" s="171"/>
      <c r="AI40" s="171"/>
      <c r="AJ40" s="171"/>
    </row>
    <row r="41" spans="1:36" s="77" customFormat="1" ht="15" thickBot="1" x14ac:dyDescent="0.2">
      <c r="A41" s="171"/>
      <c r="B41" s="171"/>
      <c r="C41" s="171"/>
      <c r="D41" s="171"/>
      <c r="E41" s="171"/>
      <c r="F41" s="171"/>
      <c r="G41" s="171"/>
      <c r="H41" s="171"/>
      <c r="I41" s="171"/>
      <c r="J41" s="171"/>
      <c r="K41" s="171"/>
      <c r="L41" s="180"/>
      <c r="M41" s="180"/>
      <c r="N41" s="180"/>
      <c r="O41" s="180"/>
      <c r="P41" s="180"/>
      <c r="Q41" s="171"/>
      <c r="R41" s="171"/>
      <c r="S41" s="171"/>
      <c r="T41" s="171"/>
      <c r="U41" s="171"/>
      <c r="V41" s="171"/>
      <c r="W41" s="171"/>
      <c r="X41" s="171"/>
      <c r="Y41" s="171"/>
      <c r="Z41" s="171"/>
      <c r="AA41" s="171"/>
      <c r="AB41" s="171"/>
      <c r="AC41" s="171"/>
      <c r="AD41" s="171"/>
      <c r="AE41" s="171"/>
      <c r="AF41" s="171"/>
      <c r="AG41" s="171"/>
      <c r="AH41" s="171"/>
      <c r="AI41" s="171"/>
      <c r="AJ41" s="171"/>
    </row>
    <row r="42" spans="1:36" s="77" customFormat="1" ht="15" customHeight="1" x14ac:dyDescent="0.15">
      <c r="A42" s="171"/>
      <c r="B42" s="344" t="s">
        <v>40</v>
      </c>
      <c r="C42" s="345"/>
      <c r="D42" s="135"/>
      <c r="E42" s="136"/>
      <c r="F42" s="139"/>
      <c r="G42" s="137"/>
      <c r="H42" s="138"/>
      <c r="I42" s="346"/>
      <c r="J42" s="347"/>
      <c r="K42" s="348"/>
      <c r="L42" s="339"/>
      <c r="M42" s="349"/>
      <c r="N42" s="339"/>
      <c r="O42" s="339"/>
      <c r="P42" s="140"/>
      <c r="Q42" s="340"/>
      <c r="R42" s="342"/>
      <c r="S42" s="342"/>
      <c r="T42" s="342"/>
      <c r="U42" s="329"/>
      <c r="V42" s="331"/>
      <c r="W42" s="332"/>
      <c r="X42" s="332"/>
      <c r="Y42" s="332"/>
      <c r="Z42" s="333"/>
      <c r="AA42" s="171"/>
      <c r="AB42" s="171"/>
      <c r="AC42" s="171"/>
      <c r="AD42" s="171"/>
      <c r="AE42" s="171"/>
      <c r="AF42" s="171"/>
      <c r="AG42" s="171"/>
      <c r="AH42" s="171"/>
      <c r="AI42" s="171"/>
      <c r="AJ42" s="171"/>
    </row>
    <row r="43" spans="1:36" s="77" customFormat="1" ht="15" customHeight="1" x14ac:dyDescent="0.15">
      <c r="A43" s="171"/>
      <c r="B43" s="308">
        <f>B38+1</f>
        <v>45957</v>
      </c>
      <c r="C43" s="309"/>
      <c r="D43" s="92"/>
      <c r="E43" s="93"/>
      <c r="F43" s="334"/>
      <c r="G43" s="311"/>
      <c r="H43" s="134">
        <f>(I42+J42+K42+L42+M42+N42+O42+P43)/1440</f>
        <v>0</v>
      </c>
      <c r="I43" s="320"/>
      <c r="J43" s="317"/>
      <c r="K43" s="334"/>
      <c r="L43" s="317"/>
      <c r="M43" s="334"/>
      <c r="N43" s="317"/>
      <c r="O43" s="317"/>
      <c r="P43" s="94"/>
      <c r="Q43" s="341"/>
      <c r="R43" s="343"/>
      <c r="S43" s="343"/>
      <c r="T43" s="343"/>
      <c r="U43" s="330"/>
      <c r="V43" s="305"/>
      <c r="W43" s="306"/>
      <c r="X43" s="306"/>
      <c r="Y43" s="306"/>
      <c r="Z43" s="307"/>
      <c r="AA43" s="171"/>
      <c r="AB43" s="171"/>
      <c r="AC43" s="171"/>
      <c r="AD43" s="171"/>
      <c r="AE43" s="171"/>
      <c r="AF43" s="171"/>
      <c r="AG43" s="171"/>
      <c r="AH43" s="171"/>
      <c r="AI43" s="171"/>
      <c r="AJ43" s="171"/>
    </row>
    <row r="44" spans="1:36" s="77" customFormat="1" ht="15" customHeight="1" x14ac:dyDescent="0.15">
      <c r="A44" s="171"/>
      <c r="B44" s="335" t="s">
        <v>49</v>
      </c>
      <c r="C44" s="336"/>
      <c r="D44" s="142"/>
      <c r="E44" s="143"/>
      <c r="F44" s="146"/>
      <c r="G44" s="145"/>
      <c r="H44" s="144"/>
      <c r="I44" s="337"/>
      <c r="J44" s="324"/>
      <c r="K44" s="338"/>
      <c r="L44" s="324"/>
      <c r="M44" s="338"/>
      <c r="N44" s="324"/>
      <c r="O44" s="324"/>
      <c r="P44" s="147"/>
      <c r="Q44" s="325"/>
      <c r="R44" s="327"/>
      <c r="S44" s="327"/>
      <c r="T44" s="327"/>
      <c r="U44" s="321"/>
      <c r="V44" s="286"/>
      <c r="W44" s="287"/>
      <c r="X44" s="287"/>
      <c r="Y44" s="287"/>
      <c r="Z44" s="288"/>
      <c r="AA44" s="171"/>
      <c r="AB44" s="171"/>
      <c r="AC44" s="171"/>
      <c r="AD44" s="171"/>
      <c r="AE44" s="171"/>
      <c r="AF44" s="171"/>
      <c r="AG44" s="171"/>
      <c r="AH44" s="171"/>
      <c r="AI44" s="171"/>
      <c r="AJ44" s="171"/>
    </row>
    <row r="45" spans="1:36" s="77" customFormat="1" ht="15" customHeight="1" x14ac:dyDescent="0.15">
      <c r="A45" s="171"/>
      <c r="B45" s="292">
        <f>B43+1</f>
        <v>45958</v>
      </c>
      <c r="C45" s="293"/>
      <c r="D45" s="131"/>
      <c r="E45" s="132"/>
      <c r="F45" s="323"/>
      <c r="G45" s="295"/>
      <c r="H45" s="141">
        <f>(I44+J44+K44+L44+M44+N44+O44+P45)/1440</f>
        <v>0</v>
      </c>
      <c r="I45" s="315"/>
      <c r="J45" s="283"/>
      <c r="K45" s="323"/>
      <c r="L45" s="283"/>
      <c r="M45" s="323"/>
      <c r="N45" s="283"/>
      <c r="O45" s="283"/>
      <c r="P45" s="133"/>
      <c r="Q45" s="326"/>
      <c r="R45" s="328"/>
      <c r="S45" s="328"/>
      <c r="T45" s="328"/>
      <c r="U45" s="322"/>
      <c r="V45" s="289"/>
      <c r="W45" s="290"/>
      <c r="X45" s="290"/>
      <c r="Y45" s="290"/>
      <c r="Z45" s="291"/>
      <c r="AA45" s="172"/>
      <c r="AB45" s="171"/>
      <c r="AC45" s="171"/>
      <c r="AD45" s="171"/>
      <c r="AE45" s="171"/>
      <c r="AF45" s="171"/>
      <c r="AG45" s="171"/>
      <c r="AH45" s="171"/>
      <c r="AI45" s="171"/>
      <c r="AJ45" s="171"/>
    </row>
    <row r="46" spans="1:36" s="77" customFormat="1" ht="15" customHeight="1" x14ac:dyDescent="0.15">
      <c r="A46" s="171"/>
      <c r="B46" s="296" t="s">
        <v>50</v>
      </c>
      <c r="C46" s="297"/>
      <c r="D46" s="151"/>
      <c r="E46" s="152"/>
      <c r="F46" s="155"/>
      <c r="G46" s="153"/>
      <c r="H46" s="154"/>
      <c r="I46" s="270"/>
      <c r="J46" s="316"/>
      <c r="K46" s="316"/>
      <c r="L46" s="316"/>
      <c r="M46" s="316"/>
      <c r="N46" s="316"/>
      <c r="O46" s="316"/>
      <c r="P46" s="149"/>
      <c r="Q46" s="318"/>
      <c r="R46" s="316"/>
      <c r="S46" s="316"/>
      <c r="T46" s="316"/>
      <c r="U46" s="300"/>
      <c r="V46" s="302"/>
      <c r="W46" s="303"/>
      <c r="X46" s="303"/>
      <c r="Y46" s="303"/>
      <c r="Z46" s="304"/>
      <c r="AA46" s="171"/>
      <c r="AB46" s="171"/>
      <c r="AC46" s="171"/>
      <c r="AD46" s="171"/>
      <c r="AE46" s="171"/>
      <c r="AF46" s="171"/>
      <c r="AG46" s="171"/>
      <c r="AH46" s="171"/>
      <c r="AI46" s="171"/>
      <c r="AJ46" s="171"/>
    </row>
    <row r="47" spans="1:36" s="77" customFormat="1" ht="15" customHeight="1" x14ac:dyDescent="0.15">
      <c r="A47" s="171"/>
      <c r="B47" s="308">
        <f>B45+1</f>
        <v>45959</v>
      </c>
      <c r="C47" s="309"/>
      <c r="D47" s="92"/>
      <c r="E47" s="128"/>
      <c r="F47" s="310"/>
      <c r="G47" s="311"/>
      <c r="H47" s="134">
        <f>(I46+J46+K46+L46+M46+N46+O46+P47)/1440</f>
        <v>0</v>
      </c>
      <c r="I47" s="320"/>
      <c r="J47" s="317"/>
      <c r="K47" s="317"/>
      <c r="L47" s="317"/>
      <c r="M47" s="317"/>
      <c r="N47" s="317"/>
      <c r="O47" s="317"/>
      <c r="P47" s="148"/>
      <c r="Q47" s="319"/>
      <c r="R47" s="317"/>
      <c r="S47" s="317"/>
      <c r="T47" s="317"/>
      <c r="U47" s="301"/>
      <c r="V47" s="305"/>
      <c r="W47" s="306"/>
      <c r="X47" s="306"/>
      <c r="Y47" s="306"/>
      <c r="Z47" s="307"/>
      <c r="AA47" s="171"/>
      <c r="AB47" s="171"/>
      <c r="AC47" s="171"/>
      <c r="AD47" s="171"/>
      <c r="AE47" s="171"/>
      <c r="AF47" s="171"/>
      <c r="AG47" s="171"/>
      <c r="AH47" s="171"/>
      <c r="AI47" s="171"/>
      <c r="AJ47" s="171"/>
    </row>
    <row r="48" spans="1:36" s="77" customFormat="1" ht="15" customHeight="1" x14ac:dyDescent="0.15">
      <c r="A48" s="171"/>
      <c r="B48" s="312" t="s">
        <v>51</v>
      </c>
      <c r="C48" s="313"/>
      <c r="D48" s="142"/>
      <c r="E48" s="156"/>
      <c r="F48" s="146"/>
      <c r="G48" s="145"/>
      <c r="H48" s="144"/>
      <c r="I48" s="314"/>
      <c r="J48" s="282"/>
      <c r="K48" s="282"/>
      <c r="L48" s="282"/>
      <c r="M48" s="282"/>
      <c r="N48" s="282"/>
      <c r="O48" s="282"/>
      <c r="P48" s="147"/>
      <c r="Q48" s="284"/>
      <c r="R48" s="282"/>
      <c r="S48" s="282"/>
      <c r="T48" s="282"/>
      <c r="U48" s="280"/>
      <c r="V48" s="286"/>
      <c r="W48" s="287"/>
      <c r="X48" s="287"/>
      <c r="Y48" s="287"/>
      <c r="Z48" s="288"/>
      <c r="AA48" s="171"/>
      <c r="AB48" s="171"/>
      <c r="AC48" s="171"/>
      <c r="AD48" s="171"/>
      <c r="AE48" s="171"/>
      <c r="AF48" s="171"/>
      <c r="AG48" s="171"/>
      <c r="AH48" s="171"/>
      <c r="AI48" s="171"/>
      <c r="AJ48" s="171"/>
    </row>
    <row r="49" spans="1:36" s="77" customFormat="1" ht="15" customHeight="1" x14ac:dyDescent="0.15">
      <c r="A49" s="171"/>
      <c r="B49" s="292">
        <f>B47+1</f>
        <v>45960</v>
      </c>
      <c r="C49" s="293"/>
      <c r="D49" s="131"/>
      <c r="E49" s="150"/>
      <c r="F49" s="294"/>
      <c r="G49" s="295"/>
      <c r="H49" s="141">
        <f>(I48+J48+K48+L48+M48+N48+O48+P49)/1440</f>
        <v>0</v>
      </c>
      <c r="I49" s="315"/>
      <c r="J49" s="283"/>
      <c r="K49" s="283"/>
      <c r="L49" s="283"/>
      <c r="M49" s="283"/>
      <c r="N49" s="283"/>
      <c r="O49" s="283"/>
      <c r="P49" s="133"/>
      <c r="Q49" s="285"/>
      <c r="R49" s="283"/>
      <c r="S49" s="283"/>
      <c r="T49" s="283"/>
      <c r="U49" s="281"/>
      <c r="V49" s="289"/>
      <c r="W49" s="290"/>
      <c r="X49" s="290"/>
      <c r="Y49" s="290"/>
      <c r="Z49" s="291"/>
      <c r="AA49" s="171"/>
      <c r="AB49" s="171"/>
      <c r="AC49" s="171"/>
      <c r="AD49" s="171"/>
      <c r="AE49" s="171"/>
      <c r="AF49" s="171"/>
      <c r="AG49" s="171"/>
      <c r="AH49" s="171"/>
      <c r="AI49" s="171"/>
      <c r="AJ49" s="171"/>
    </row>
    <row r="50" spans="1:36" s="77" customFormat="1" ht="15" customHeight="1" x14ac:dyDescent="0.15">
      <c r="A50" s="171"/>
      <c r="B50" s="296" t="s">
        <v>52</v>
      </c>
      <c r="C50" s="297"/>
      <c r="D50" s="151"/>
      <c r="E50" s="152"/>
      <c r="F50" s="155"/>
      <c r="G50" s="153"/>
      <c r="H50" s="154"/>
      <c r="I50" s="270"/>
      <c r="J50" s="316"/>
      <c r="K50" s="316"/>
      <c r="L50" s="316"/>
      <c r="M50" s="316"/>
      <c r="N50" s="316"/>
      <c r="O50" s="316"/>
      <c r="P50" s="149"/>
      <c r="Q50" s="318"/>
      <c r="R50" s="316"/>
      <c r="S50" s="316"/>
      <c r="T50" s="316"/>
      <c r="U50" s="300"/>
      <c r="V50" s="302"/>
      <c r="W50" s="303"/>
      <c r="X50" s="303"/>
      <c r="Y50" s="303"/>
      <c r="Z50" s="304"/>
      <c r="AA50" s="171"/>
      <c r="AB50" s="171"/>
      <c r="AC50" s="171"/>
      <c r="AD50" s="171"/>
      <c r="AE50" s="171"/>
      <c r="AF50" s="171"/>
      <c r="AG50" s="171"/>
      <c r="AH50" s="171"/>
      <c r="AI50" s="171"/>
      <c r="AJ50" s="171"/>
    </row>
    <row r="51" spans="1:36" s="77" customFormat="1" ht="15" customHeight="1" x14ac:dyDescent="0.15">
      <c r="A51" s="171"/>
      <c r="B51" s="308">
        <f>B49+1</f>
        <v>45961</v>
      </c>
      <c r="C51" s="309"/>
      <c r="D51" s="92"/>
      <c r="E51" s="127"/>
      <c r="F51" s="310"/>
      <c r="G51" s="311"/>
      <c r="H51" s="134">
        <f>(I50+J50+K50+L50+M50+N50+O50+P51)/1440</f>
        <v>0</v>
      </c>
      <c r="I51" s="320"/>
      <c r="J51" s="317"/>
      <c r="K51" s="317"/>
      <c r="L51" s="317"/>
      <c r="M51" s="317"/>
      <c r="N51" s="317"/>
      <c r="O51" s="317"/>
      <c r="P51" s="94"/>
      <c r="Q51" s="319"/>
      <c r="R51" s="317"/>
      <c r="S51" s="317"/>
      <c r="T51" s="317"/>
      <c r="U51" s="301"/>
      <c r="V51" s="305"/>
      <c r="W51" s="306"/>
      <c r="X51" s="306"/>
      <c r="Y51" s="306"/>
      <c r="Z51" s="307"/>
      <c r="AA51" s="171"/>
      <c r="AB51" s="171"/>
      <c r="AC51" s="171"/>
      <c r="AD51" s="171"/>
      <c r="AE51" s="171"/>
      <c r="AF51" s="171"/>
      <c r="AG51" s="171"/>
      <c r="AH51" s="171"/>
      <c r="AI51" s="171"/>
      <c r="AJ51" s="171"/>
    </row>
    <row r="52" spans="1:36" s="77" customFormat="1" ht="15" customHeight="1" x14ac:dyDescent="0.15">
      <c r="A52" s="171"/>
      <c r="B52" s="312" t="s">
        <v>53</v>
      </c>
      <c r="C52" s="313"/>
      <c r="D52" s="142"/>
      <c r="E52" s="156"/>
      <c r="F52" s="146"/>
      <c r="G52" s="145"/>
      <c r="H52" s="144"/>
      <c r="I52" s="314"/>
      <c r="J52" s="282"/>
      <c r="K52" s="282"/>
      <c r="L52" s="282"/>
      <c r="M52" s="282"/>
      <c r="N52" s="282"/>
      <c r="O52" s="282"/>
      <c r="P52" s="147"/>
      <c r="Q52" s="284"/>
      <c r="R52" s="282"/>
      <c r="S52" s="282"/>
      <c r="T52" s="282"/>
      <c r="U52" s="280"/>
      <c r="V52" s="286"/>
      <c r="W52" s="287"/>
      <c r="X52" s="287"/>
      <c r="Y52" s="287"/>
      <c r="Z52" s="288"/>
      <c r="AA52" s="171"/>
      <c r="AB52" s="171"/>
      <c r="AC52" s="171"/>
      <c r="AD52" s="171"/>
      <c r="AE52" s="171"/>
      <c r="AF52" s="171"/>
      <c r="AG52" s="171"/>
      <c r="AH52" s="171"/>
      <c r="AI52" s="171"/>
      <c r="AJ52" s="171"/>
    </row>
    <row r="53" spans="1:36" s="77" customFormat="1" ht="15" customHeight="1" x14ac:dyDescent="0.15">
      <c r="A53" s="171"/>
      <c r="B53" s="292">
        <f>B51+1</f>
        <v>45962</v>
      </c>
      <c r="C53" s="293"/>
      <c r="D53" s="131"/>
      <c r="E53" s="150"/>
      <c r="F53" s="294"/>
      <c r="G53" s="295"/>
      <c r="H53" s="141">
        <f>(I52+J52+K52+L52+M52+N52+O52+P53)/1440</f>
        <v>0</v>
      </c>
      <c r="I53" s="315"/>
      <c r="J53" s="283"/>
      <c r="K53" s="283"/>
      <c r="L53" s="283"/>
      <c r="M53" s="283"/>
      <c r="N53" s="283"/>
      <c r="O53" s="283"/>
      <c r="P53" s="133"/>
      <c r="Q53" s="285"/>
      <c r="R53" s="283"/>
      <c r="S53" s="283"/>
      <c r="T53" s="283"/>
      <c r="U53" s="281"/>
      <c r="V53" s="289"/>
      <c r="W53" s="290"/>
      <c r="X53" s="290"/>
      <c r="Y53" s="290"/>
      <c r="Z53" s="291"/>
      <c r="AA53" s="171"/>
      <c r="AB53" s="171"/>
      <c r="AC53" s="171"/>
      <c r="AD53" s="171"/>
      <c r="AE53" s="171"/>
      <c r="AF53" s="171"/>
      <c r="AG53" s="171"/>
      <c r="AH53" s="171"/>
      <c r="AI53" s="171"/>
      <c r="AJ53" s="171"/>
    </row>
    <row r="54" spans="1:36" s="77" customFormat="1" ht="15" customHeight="1" x14ac:dyDescent="0.15">
      <c r="A54" s="171"/>
      <c r="B54" s="296" t="s">
        <v>54</v>
      </c>
      <c r="C54" s="297"/>
      <c r="D54" s="151"/>
      <c r="E54" s="152"/>
      <c r="F54" s="157"/>
      <c r="G54" s="158"/>
      <c r="H54" s="154"/>
      <c r="I54" s="298"/>
      <c r="J54" s="262"/>
      <c r="K54" s="262"/>
      <c r="L54" s="262"/>
      <c r="M54" s="262"/>
      <c r="N54" s="262"/>
      <c r="O54" s="270"/>
      <c r="P54" s="149"/>
      <c r="Q54" s="272"/>
      <c r="R54" s="274"/>
      <c r="S54" s="276"/>
      <c r="T54" s="278"/>
      <c r="U54" s="254"/>
      <c r="V54" s="256"/>
      <c r="W54" s="257"/>
      <c r="X54" s="257"/>
      <c r="Y54" s="257"/>
      <c r="Z54" s="258"/>
      <c r="AA54" s="171"/>
      <c r="AB54" s="171"/>
      <c r="AC54" s="171"/>
      <c r="AD54" s="171"/>
      <c r="AE54" s="171"/>
      <c r="AF54" s="171"/>
      <c r="AG54" s="171"/>
      <c r="AH54" s="171"/>
      <c r="AI54" s="171"/>
      <c r="AJ54" s="171"/>
    </row>
    <row r="55" spans="1:36" s="77" customFormat="1" ht="15" customHeight="1" thickBot="1" x14ac:dyDescent="0.2">
      <c r="A55" s="171"/>
      <c r="B55" s="264">
        <f>B53+1</f>
        <v>45963</v>
      </c>
      <c r="C55" s="265"/>
      <c r="D55" s="95"/>
      <c r="E55" s="96"/>
      <c r="F55" s="266"/>
      <c r="G55" s="267"/>
      <c r="H55" s="134">
        <f>(I54+J54+K54+L54+M54+N54+O54+P55)/1440</f>
        <v>0</v>
      </c>
      <c r="I55" s="299"/>
      <c r="J55" s="263"/>
      <c r="K55" s="263"/>
      <c r="L55" s="263"/>
      <c r="M55" s="263"/>
      <c r="N55" s="263"/>
      <c r="O55" s="271"/>
      <c r="P55" s="97"/>
      <c r="Q55" s="273"/>
      <c r="R55" s="275"/>
      <c r="S55" s="277"/>
      <c r="T55" s="279"/>
      <c r="U55" s="255"/>
      <c r="V55" s="259"/>
      <c r="W55" s="260"/>
      <c r="X55" s="260"/>
      <c r="Y55" s="260"/>
      <c r="Z55" s="261"/>
      <c r="AA55" s="171"/>
      <c r="AB55" s="171"/>
      <c r="AC55" s="171"/>
      <c r="AD55" s="171"/>
      <c r="AE55" s="171"/>
      <c r="AF55" s="171"/>
      <c r="AG55" s="171"/>
      <c r="AH55" s="171"/>
      <c r="AI55" s="171"/>
      <c r="AJ55" s="171"/>
    </row>
    <row r="56" spans="1:36" s="77" customFormat="1" ht="15" customHeight="1" x14ac:dyDescent="0.15">
      <c r="A56" s="171"/>
      <c r="B56" s="98" t="s">
        <v>55</v>
      </c>
      <c r="C56" s="99">
        <f>WEEKNUM(B43,21)</f>
        <v>44</v>
      </c>
      <c r="D56" s="100"/>
      <c r="E56" s="177"/>
      <c r="F56" s="268" t="s">
        <v>56</v>
      </c>
      <c r="G56" s="269"/>
      <c r="H56" s="160">
        <f>SUM(H42,H44,H46,H48,H50,H52,H54)+P56</f>
        <v>0</v>
      </c>
      <c r="I56" s="246">
        <f t="shared" ref="I56:O56" si="2">SUM(I42:I55)/1440</f>
        <v>0</v>
      </c>
      <c r="J56" s="244">
        <f t="shared" si="2"/>
        <v>0</v>
      </c>
      <c r="K56" s="244">
        <f t="shared" si="2"/>
        <v>0</v>
      </c>
      <c r="L56" s="244">
        <f t="shared" si="2"/>
        <v>0</v>
      </c>
      <c r="M56" s="244">
        <f t="shared" si="2"/>
        <v>0</v>
      </c>
      <c r="N56" s="244">
        <f t="shared" si="2"/>
        <v>0</v>
      </c>
      <c r="O56" s="246">
        <f t="shared" si="2"/>
        <v>0</v>
      </c>
      <c r="P56" s="159">
        <f>SUM(P42,P44,P46,P48,P50,P52,P54)</f>
        <v>0</v>
      </c>
      <c r="Q56" s="163">
        <f>SUM(Q42,Q44,Q46,Q48,Q50,Q52,Q54)/1440</f>
        <v>0</v>
      </c>
      <c r="R56" s="164">
        <f>SUM(R42,R44,R46,R48,R50,R52,R54)/1440</f>
        <v>0</v>
      </c>
      <c r="S56" s="164">
        <f>SUM(S42,S44,S46,S48,S50,S52,S54)/1440</f>
        <v>0</v>
      </c>
      <c r="T56" s="164">
        <f>SUM(T42,T44,T46,T48,T50,T52,T54)/1440</f>
        <v>0</v>
      </c>
      <c r="U56" s="165">
        <f>SUM(U42,U44,U46,U48,U50,U52,U54)/1440</f>
        <v>0</v>
      </c>
      <c r="V56" s="162" t="s">
        <v>57</v>
      </c>
      <c r="W56" s="101"/>
      <c r="X56" s="172"/>
      <c r="Y56" s="172"/>
      <c r="Z56" s="172"/>
      <c r="AA56" s="171"/>
      <c r="AB56" s="171"/>
      <c r="AC56" s="171"/>
      <c r="AD56" s="171"/>
      <c r="AE56" s="171"/>
      <c r="AF56" s="171"/>
      <c r="AG56" s="171"/>
      <c r="AH56" s="171"/>
      <c r="AI56" s="171"/>
      <c r="AJ56" s="171"/>
    </row>
    <row r="57" spans="1:36" s="77" customFormat="1" ht="15" customHeight="1" x14ac:dyDescent="0.15">
      <c r="A57" s="171"/>
      <c r="B57" s="102"/>
      <c r="C57" s="103"/>
      <c r="D57" s="171"/>
      <c r="E57" s="178"/>
      <c r="F57" s="248" t="s">
        <v>57</v>
      </c>
      <c r="G57" s="249"/>
      <c r="H57" s="105">
        <f>SUM(H43,H45,H47,H49,H53,H55,H51)</f>
        <v>0</v>
      </c>
      <c r="I57" s="247"/>
      <c r="J57" s="245"/>
      <c r="K57" s="245"/>
      <c r="L57" s="245"/>
      <c r="M57" s="245"/>
      <c r="N57" s="245"/>
      <c r="O57" s="247"/>
      <c r="P57" s="106">
        <f>SUM(P43,P45,P47,P49,P51,P53,P55)/1440</f>
        <v>0</v>
      </c>
      <c r="Q57" s="250">
        <f>SUM(Q56:U56)</f>
        <v>0</v>
      </c>
      <c r="R57" s="251"/>
      <c r="S57" s="251"/>
      <c r="T57" s="251"/>
      <c r="U57" s="252"/>
      <c r="V57" s="161" t="s">
        <v>58</v>
      </c>
      <c r="W57" s="104"/>
      <c r="X57" s="253" t="s">
        <v>59</v>
      </c>
      <c r="Y57" s="253"/>
      <c r="Z57" s="107">
        <f>SUM(H57,Q57)</f>
        <v>0</v>
      </c>
      <c r="AA57" s="171"/>
      <c r="AB57" s="171"/>
      <c r="AC57" s="171"/>
      <c r="AD57" s="171"/>
      <c r="AE57" s="171"/>
      <c r="AF57" s="171"/>
      <c r="AG57" s="171"/>
      <c r="AH57" s="171"/>
      <c r="AI57" s="171"/>
      <c r="AJ57" s="171"/>
    </row>
    <row r="58" spans="1:36" s="77" customFormat="1" ht="15" thickBot="1" x14ac:dyDescent="0.2">
      <c r="A58" s="171"/>
      <c r="B58" s="171"/>
      <c r="C58" s="171"/>
      <c r="D58" s="171"/>
      <c r="E58" s="171"/>
      <c r="F58" s="171"/>
      <c r="G58" s="171"/>
      <c r="H58" s="171"/>
      <c r="I58" s="171"/>
      <c r="J58" s="171"/>
      <c r="K58" s="171"/>
      <c r="L58" s="180"/>
      <c r="M58" s="180"/>
      <c r="N58" s="180"/>
      <c r="O58" s="180"/>
      <c r="P58" s="180"/>
      <c r="Q58" s="180"/>
      <c r="R58" s="171"/>
      <c r="S58" s="171"/>
      <c r="T58" s="171"/>
      <c r="U58" s="171"/>
      <c r="V58" s="171"/>
      <c r="W58" s="171"/>
      <c r="X58" s="171"/>
      <c r="Y58" s="171"/>
      <c r="Z58" s="171"/>
      <c r="AA58" s="171"/>
      <c r="AB58" s="171"/>
      <c r="AC58" s="171"/>
      <c r="AD58" s="171"/>
      <c r="AE58" s="171"/>
      <c r="AF58" s="171"/>
      <c r="AG58" s="171"/>
      <c r="AH58" s="171"/>
      <c r="AI58" s="171"/>
      <c r="AJ58" s="171"/>
    </row>
    <row r="59" spans="1:36" s="77" customFormat="1" ht="15" customHeight="1" x14ac:dyDescent="0.15">
      <c r="A59" s="171"/>
      <c r="B59" s="344" t="s">
        <v>40</v>
      </c>
      <c r="C59" s="345"/>
      <c r="D59" s="135"/>
      <c r="E59" s="136"/>
      <c r="F59" s="139"/>
      <c r="G59" s="137"/>
      <c r="H59" s="138"/>
      <c r="I59" s="346"/>
      <c r="J59" s="347"/>
      <c r="K59" s="348"/>
      <c r="L59" s="339"/>
      <c r="M59" s="349"/>
      <c r="N59" s="339"/>
      <c r="O59" s="339"/>
      <c r="P59" s="140"/>
      <c r="Q59" s="340"/>
      <c r="R59" s="342"/>
      <c r="S59" s="342"/>
      <c r="T59" s="342"/>
      <c r="U59" s="329"/>
      <c r="V59" s="331"/>
      <c r="W59" s="332"/>
      <c r="X59" s="332"/>
      <c r="Y59" s="332"/>
      <c r="Z59" s="333"/>
      <c r="AA59" s="171"/>
      <c r="AB59" s="171"/>
      <c r="AC59" s="171"/>
      <c r="AD59" s="171"/>
      <c r="AE59" s="171"/>
      <c r="AF59" s="171"/>
      <c r="AG59" s="171"/>
      <c r="AH59" s="171"/>
      <c r="AI59" s="171"/>
      <c r="AJ59" s="171"/>
    </row>
    <row r="60" spans="1:36" s="77" customFormat="1" ht="15" customHeight="1" x14ac:dyDescent="0.15">
      <c r="A60" s="171"/>
      <c r="B60" s="308">
        <f>B55+1</f>
        <v>45964</v>
      </c>
      <c r="C60" s="309"/>
      <c r="D60" s="92"/>
      <c r="E60" s="93"/>
      <c r="F60" s="334"/>
      <c r="G60" s="311"/>
      <c r="H60" s="134">
        <f>(I59+J59+K59+L59+M59+N59+O59+P60)/1440</f>
        <v>0</v>
      </c>
      <c r="I60" s="320"/>
      <c r="J60" s="317"/>
      <c r="K60" s="334"/>
      <c r="L60" s="317"/>
      <c r="M60" s="334"/>
      <c r="N60" s="317"/>
      <c r="O60" s="317"/>
      <c r="P60" s="94"/>
      <c r="Q60" s="341"/>
      <c r="R60" s="343"/>
      <c r="S60" s="343"/>
      <c r="T60" s="343"/>
      <c r="U60" s="330"/>
      <c r="V60" s="305"/>
      <c r="W60" s="306"/>
      <c r="X60" s="306"/>
      <c r="Y60" s="306"/>
      <c r="Z60" s="307"/>
      <c r="AA60" s="171"/>
      <c r="AB60" s="171"/>
      <c r="AC60" s="171"/>
      <c r="AD60" s="171"/>
      <c r="AE60" s="171"/>
      <c r="AF60" s="171"/>
      <c r="AG60" s="171"/>
      <c r="AH60" s="171"/>
      <c r="AI60" s="171"/>
      <c r="AJ60" s="171"/>
    </row>
    <row r="61" spans="1:36" s="77" customFormat="1" ht="15" customHeight="1" x14ac:dyDescent="0.15">
      <c r="A61" s="171"/>
      <c r="B61" s="335" t="s">
        <v>49</v>
      </c>
      <c r="C61" s="336"/>
      <c r="D61" s="142"/>
      <c r="E61" s="143"/>
      <c r="F61" s="146"/>
      <c r="G61" s="145"/>
      <c r="H61" s="144"/>
      <c r="I61" s="337"/>
      <c r="J61" s="324"/>
      <c r="K61" s="338"/>
      <c r="L61" s="324"/>
      <c r="M61" s="338"/>
      <c r="N61" s="324"/>
      <c r="O61" s="324"/>
      <c r="P61" s="147"/>
      <c r="Q61" s="325"/>
      <c r="R61" s="327"/>
      <c r="S61" s="327"/>
      <c r="T61" s="327"/>
      <c r="U61" s="321"/>
      <c r="V61" s="286"/>
      <c r="W61" s="287"/>
      <c r="X61" s="287"/>
      <c r="Y61" s="287"/>
      <c r="Z61" s="288"/>
      <c r="AA61" s="171"/>
      <c r="AB61" s="171"/>
      <c r="AC61" s="171"/>
      <c r="AD61" s="171"/>
      <c r="AE61" s="171"/>
      <c r="AF61" s="171"/>
      <c r="AG61" s="171"/>
      <c r="AH61" s="171"/>
      <c r="AI61" s="171"/>
      <c r="AJ61" s="171"/>
    </row>
    <row r="62" spans="1:36" s="77" customFormat="1" ht="15" customHeight="1" x14ac:dyDescent="0.15">
      <c r="A62" s="171"/>
      <c r="B62" s="292">
        <f>B60+1</f>
        <v>45965</v>
      </c>
      <c r="C62" s="293"/>
      <c r="D62" s="131"/>
      <c r="E62" s="132"/>
      <c r="F62" s="323"/>
      <c r="G62" s="295"/>
      <c r="H62" s="141">
        <f>(I61+J61+K61+L61+M61+N61+O61+P62)/1440</f>
        <v>0</v>
      </c>
      <c r="I62" s="315"/>
      <c r="J62" s="283"/>
      <c r="K62" s="323"/>
      <c r="L62" s="283"/>
      <c r="M62" s="323"/>
      <c r="N62" s="283"/>
      <c r="O62" s="283"/>
      <c r="P62" s="133"/>
      <c r="Q62" s="326"/>
      <c r="R62" s="328"/>
      <c r="S62" s="328"/>
      <c r="T62" s="328"/>
      <c r="U62" s="322"/>
      <c r="V62" s="289"/>
      <c r="W62" s="290"/>
      <c r="X62" s="290"/>
      <c r="Y62" s="290"/>
      <c r="Z62" s="291"/>
      <c r="AA62" s="172"/>
      <c r="AB62" s="171"/>
      <c r="AC62" s="171"/>
      <c r="AD62" s="171"/>
      <c r="AE62" s="171"/>
      <c r="AF62" s="171"/>
      <c r="AG62" s="171"/>
      <c r="AH62" s="171"/>
      <c r="AI62" s="171"/>
      <c r="AJ62" s="171"/>
    </row>
    <row r="63" spans="1:36" s="77" customFormat="1" ht="15" customHeight="1" x14ac:dyDescent="0.15">
      <c r="A63" s="171"/>
      <c r="B63" s="296" t="s">
        <v>50</v>
      </c>
      <c r="C63" s="297"/>
      <c r="D63" s="151"/>
      <c r="E63" s="152"/>
      <c r="F63" s="155"/>
      <c r="G63" s="153"/>
      <c r="H63" s="154"/>
      <c r="I63" s="270"/>
      <c r="J63" s="316"/>
      <c r="K63" s="316"/>
      <c r="L63" s="316"/>
      <c r="M63" s="316"/>
      <c r="N63" s="316"/>
      <c r="O63" s="316"/>
      <c r="P63" s="149"/>
      <c r="Q63" s="318"/>
      <c r="R63" s="316"/>
      <c r="S63" s="316"/>
      <c r="T63" s="316"/>
      <c r="U63" s="300"/>
      <c r="V63" s="302"/>
      <c r="W63" s="303"/>
      <c r="X63" s="303"/>
      <c r="Y63" s="303"/>
      <c r="Z63" s="304"/>
      <c r="AA63" s="171"/>
      <c r="AB63" s="171"/>
      <c r="AC63" s="171"/>
      <c r="AD63" s="171"/>
      <c r="AE63" s="171"/>
      <c r="AF63" s="171"/>
      <c r="AG63" s="171"/>
      <c r="AH63" s="171"/>
      <c r="AI63" s="171"/>
      <c r="AJ63" s="171"/>
    </row>
    <row r="64" spans="1:36" s="77" customFormat="1" ht="15" customHeight="1" x14ac:dyDescent="0.15">
      <c r="A64" s="171"/>
      <c r="B64" s="308">
        <f>B62+1</f>
        <v>45966</v>
      </c>
      <c r="C64" s="309"/>
      <c r="D64" s="92"/>
      <c r="E64" s="128"/>
      <c r="F64" s="310"/>
      <c r="G64" s="311"/>
      <c r="H64" s="134">
        <f>(I63+J63+K63+L63+M63+N63+O63+P64)/1440</f>
        <v>0</v>
      </c>
      <c r="I64" s="320"/>
      <c r="J64" s="317"/>
      <c r="K64" s="317"/>
      <c r="L64" s="317"/>
      <c r="M64" s="317"/>
      <c r="N64" s="317"/>
      <c r="O64" s="317"/>
      <c r="P64" s="148"/>
      <c r="Q64" s="319"/>
      <c r="R64" s="317"/>
      <c r="S64" s="317"/>
      <c r="T64" s="317"/>
      <c r="U64" s="301"/>
      <c r="V64" s="305"/>
      <c r="W64" s="306"/>
      <c r="X64" s="306"/>
      <c r="Y64" s="306"/>
      <c r="Z64" s="307"/>
      <c r="AA64" s="171"/>
      <c r="AB64" s="171"/>
      <c r="AC64" s="171"/>
      <c r="AD64" s="171"/>
      <c r="AE64" s="171"/>
      <c r="AF64" s="171"/>
      <c r="AG64" s="171"/>
      <c r="AH64" s="171"/>
      <c r="AI64" s="171"/>
      <c r="AJ64" s="171"/>
    </row>
    <row r="65" spans="1:36" s="77" customFormat="1" ht="15" customHeight="1" x14ac:dyDescent="0.15">
      <c r="A65" s="171"/>
      <c r="B65" s="312" t="s">
        <v>51</v>
      </c>
      <c r="C65" s="313"/>
      <c r="D65" s="142"/>
      <c r="E65" s="156"/>
      <c r="F65" s="146"/>
      <c r="G65" s="145"/>
      <c r="H65" s="144"/>
      <c r="I65" s="314"/>
      <c r="J65" s="282"/>
      <c r="K65" s="282"/>
      <c r="L65" s="282"/>
      <c r="M65" s="282"/>
      <c r="N65" s="282"/>
      <c r="O65" s="282"/>
      <c r="P65" s="147"/>
      <c r="Q65" s="284"/>
      <c r="R65" s="282"/>
      <c r="S65" s="282"/>
      <c r="T65" s="282"/>
      <c r="U65" s="280"/>
      <c r="V65" s="286"/>
      <c r="W65" s="287"/>
      <c r="X65" s="287"/>
      <c r="Y65" s="287"/>
      <c r="Z65" s="288"/>
      <c r="AA65" s="171"/>
      <c r="AB65" s="171"/>
      <c r="AC65" s="171"/>
      <c r="AD65" s="171"/>
      <c r="AE65" s="171"/>
      <c r="AF65" s="171"/>
      <c r="AG65" s="171"/>
      <c r="AH65" s="171"/>
      <c r="AI65" s="171"/>
      <c r="AJ65" s="171"/>
    </row>
    <row r="66" spans="1:36" s="77" customFormat="1" ht="15" customHeight="1" x14ac:dyDescent="0.15">
      <c r="A66" s="171"/>
      <c r="B66" s="292">
        <f>B64+1</f>
        <v>45967</v>
      </c>
      <c r="C66" s="293"/>
      <c r="D66" s="131"/>
      <c r="E66" s="150"/>
      <c r="F66" s="294"/>
      <c r="G66" s="295"/>
      <c r="H66" s="141">
        <f>(I65+J65+K65+L65+M65+N65+O65+P66)/1440</f>
        <v>0</v>
      </c>
      <c r="I66" s="315"/>
      <c r="J66" s="283"/>
      <c r="K66" s="283"/>
      <c r="L66" s="283"/>
      <c r="M66" s="283"/>
      <c r="N66" s="283"/>
      <c r="O66" s="283"/>
      <c r="P66" s="133"/>
      <c r="Q66" s="285"/>
      <c r="R66" s="283"/>
      <c r="S66" s="283"/>
      <c r="T66" s="283"/>
      <c r="U66" s="281"/>
      <c r="V66" s="289"/>
      <c r="W66" s="290"/>
      <c r="X66" s="290"/>
      <c r="Y66" s="290"/>
      <c r="Z66" s="291"/>
      <c r="AA66" s="171"/>
      <c r="AB66" s="171"/>
      <c r="AC66" s="171"/>
      <c r="AD66" s="171"/>
      <c r="AE66" s="171"/>
      <c r="AF66" s="171"/>
      <c r="AG66" s="171"/>
      <c r="AH66" s="171"/>
      <c r="AI66" s="171"/>
      <c r="AJ66" s="171"/>
    </row>
    <row r="67" spans="1:36" s="77" customFormat="1" ht="15" customHeight="1" x14ac:dyDescent="0.15">
      <c r="A67" s="171"/>
      <c r="B67" s="296" t="s">
        <v>52</v>
      </c>
      <c r="C67" s="297"/>
      <c r="D67" s="151"/>
      <c r="E67" s="152"/>
      <c r="F67" s="155"/>
      <c r="G67" s="153"/>
      <c r="H67" s="154"/>
      <c r="I67" s="270"/>
      <c r="J67" s="316"/>
      <c r="K67" s="316"/>
      <c r="L67" s="316"/>
      <c r="M67" s="316"/>
      <c r="N67" s="316"/>
      <c r="O67" s="316"/>
      <c r="P67" s="149"/>
      <c r="Q67" s="318"/>
      <c r="R67" s="316"/>
      <c r="S67" s="316"/>
      <c r="T67" s="316"/>
      <c r="U67" s="300"/>
      <c r="V67" s="302"/>
      <c r="W67" s="303"/>
      <c r="X67" s="303"/>
      <c r="Y67" s="303"/>
      <c r="Z67" s="304"/>
      <c r="AA67" s="171"/>
      <c r="AB67" s="171"/>
      <c r="AC67" s="171"/>
      <c r="AD67" s="171"/>
      <c r="AE67" s="171"/>
      <c r="AF67" s="171"/>
      <c r="AG67" s="171"/>
      <c r="AH67" s="171"/>
      <c r="AI67" s="171"/>
      <c r="AJ67" s="171"/>
    </row>
    <row r="68" spans="1:36" s="77" customFormat="1" ht="15" customHeight="1" x14ac:dyDescent="0.15">
      <c r="A68" s="171"/>
      <c r="B68" s="308">
        <f>B66+1</f>
        <v>45968</v>
      </c>
      <c r="C68" s="309"/>
      <c r="D68" s="92"/>
      <c r="E68" s="127"/>
      <c r="F68" s="310"/>
      <c r="G68" s="311"/>
      <c r="H68" s="134">
        <f>(I67+J67+K67+L67+M67+N67+O67+P68)/1440</f>
        <v>0</v>
      </c>
      <c r="I68" s="320"/>
      <c r="J68" s="317"/>
      <c r="K68" s="317"/>
      <c r="L68" s="317"/>
      <c r="M68" s="317"/>
      <c r="N68" s="317"/>
      <c r="O68" s="317"/>
      <c r="P68" s="94"/>
      <c r="Q68" s="319"/>
      <c r="R68" s="317"/>
      <c r="S68" s="317"/>
      <c r="T68" s="317"/>
      <c r="U68" s="301"/>
      <c r="V68" s="305"/>
      <c r="W68" s="306"/>
      <c r="X68" s="306"/>
      <c r="Y68" s="306"/>
      <c r="Z68" s="307"/>
      <c r="AA68" s="171"/>
      <c r="AB68" s="171"/>
      <c r="AC68" s="171"/>
      <c r="AD68" s="171"/>
      <c r="AE68" s="171"/>
      <c r="AF68" s="171"/>
      <c r="AG68" s="171"/>
      <c r="AH68" s="171"/>
      <c r="AI68" s="171"/>
      <c r="AJ68" s="171"/>
    </row>
    <row r="69" spans="1:36" s="77" customFormat="1" ht="15" customHeight="1" x14ac:dyDescent="0.15">
      <c r="A69" s="171"/>
      <c r="B69" s="312" t="s">
        <v>53</v>
      </c>
      <c r="C69" s="313"/>
      <c r="D69" s="142"/>
      <c r="E69" s="156"/>
      <c r="F69" s="146"/>
      <c r="G69" s="145"/>
      <c r="H69" s="144"/>
      <c r="I69" s="314"/>
      <c r="J69" s="282"/>
      <c r="K69" s="282"/>
      <c r="L69" s="282"/>
      <c r="M69" s="282"/>
      <c r="N69" s="282"/>
      <c r="O69" s="282"/>
      <c r="P69" s="147"/>
      <c r="Q69" s="284"/>
      <c r="R69" s="282"/>
      <c r="S69" s="282"/>
      <c r="T69" s="282"/>
      <c r="U69" s="280"/>
      <c r="V69" s="286"/>
      <c r="W69" s="287"/>
      <c r="X69" s="287"/>
      <c r="Y69" s="287"/>
      <c r="Z69" s="288"/>
      <c r="AA69" s="171"/>
      <c r="AB69" s="171"/>
      <c r="AC69" s="171"/>
      <c r="AD69" s="171"/>
      <c r="AE69" s="171"/>
      <c r="AF69" s="171"/>
      <c r="AG69" s="171"/>
      <c r="AH69" s="171"/>
      <c r="AI69" s="171"/>
      <c r="AJ69" s="171"/>
    </row>
    <row r="70" spans="1:36" s="77" customFormat="1" ht="15" customHeight="1" x14ac:dyDescent="0.15">
      <c r="A70" s="171"/>
      <c r="B70" s="292">
        <f>B68+1</f>
        <v>45969</v>
      </c>
      <c r="C70" s="293"/>
      <c r="D70" s="131"/>
      <c r="E70" s="150"/>
      <c r="F70" s="294"/>
      <c r="G70" s="295"/>
      <c r="H70" s="141">
        <f>(I69+J69+K69+L69+M69+N69+O69+P70)/1440</f>
        <v>0</v>
      </c>
      <c r="I70" s="315"/>
      <c r="J70" s="283"/>
      <c r="K70" s="283"/>
      <c r="L70" s="283"/>
      <c r="M70" s="283"/>
      <c r="N70" s="283"/>
      <c r="O70" s="283"/>
      <c r="P70" s="133"/>
      <c r="Q70" s="285"/>
      <c r="R70" s="283"/>
      <c r="S70" s="283"/>
      <c r="T70" s="283"/>
      <c r="U70" s="281"/>
      <c r="V70" s="289"/>
      <c r="W70" s="290"/>
      <c r="X70" s="290"/>
      <c r="Y70" s="290"/>
      <c r="Z70" s="291"/>
      <c r="AA70" s="171"/>
      <c r="AB70" s="171"/>
      <c r="AC70" s="171"/>
      <c r="AD70" s="171"/>
      <c r="AE70" s="171"/>
      <c r="AF70" s="171"/>
      <c r="AG70" s="171"/>
      <c r="AH70" s="171"/>
      <c r="AI70" s="171"/>
      <c r="AJ70" s="171"/>
    </row>
    <row r="71" spans="1:36" s="77" customFormat="1" ht="15" customHeight="1" x14ac:dyDescent="0.15">
      <c r="A71" s="171"/>
      <c r="B71" s="296" t="s">
        <v>54</v>
      </c>
      <c r="C71" s="297"/>
      <c r="D71" s="151"/>
      <c r="E71" s="152"/>
      <c r="F71" s="157"/>
      <c r="G71" s="158"/>
      <c r="H71" s="154"/>
      <c r="I71" s="298"/>
      <c r="J71" s="262"/>
      <c r="K71" s="262"/>
      <c r="L71" s="262"/>
      <c r="M71" s="262"/>
      <c r="N71" s="262"/>
      <c r="O71" s="270"/>
      <c r="P71" s="149"/>
      <c r="Q71" s="272"/>
      <c r="R71" s="274"/>
      <c r="S71" s="276"/>
      <c r="T71" s="278"/>
      <c r="U71" s="254"/>
      <c r="V71" s="256"/>
      <c r="W71" s="257"/>
      <c r="X71" s="257"/>
      <c r="Y71" s="257"/>
      <c r="Z71" s="258"/>
      <c r="AA71" s="171"/>
      <c r="AB71" s="171"/>
      <c r="AC71" s="171"/>
      <c r="AD71" s="171"/>
      <c r="AE71" s="171"/>
      <c r="AF71" s="171"/>
      <c r="AG71" s="171"/>
      <c r="AH71" s="171"/>
      <c r="AI71" s="171"/>
      <c r="AJ71" s="171"/>
    </row>
    <row r="72" spans="1:36" s="77" customFormat="1" ht="15" customHeight="1" thickBot="1" x14ac:dyDescent="0.2">
      <c r="A72" s="171"/>
      <c r="B72" s="264">
        <f>B70+1</f>
        <v>45970</v>
      </c>
      <c r="C72" s="265"/>
      <c r="D72" s="95"/>
      <c r="E72" s="96"/>
      <c r="F72" s="266"/>
      <c r="G72" s="267"/>
      <c r="H72" s="134">
        <f>(I71+J71+K71+L71+M71+N71+O71+P72)/1440</f>
        <v>0</v>
      </c>
      <c r="I72" s="299"/>
      <c r="J72" s="263"/>
      <c r="K72" s="263"/>
      <c r="L72" s="263"/>
      <c r="M72" s="263"/>
      <c r="N72" s="263"/>
      <c r="O72" s="271"/>
      <c r="P72" s="97"/>
      <c r="Q72" s="273"/>
      <c r="R72" s="275"/>
      <c r="S72" s="277"/>
      <c r="T72" s="279"/>
      <c r="U72" s="255"/>
      <c r="V72" s="259"/>
      <c r="W72" s="260"/>
      <c r="X72" s="260"/>
      <c r="Y72" s="260"/>
      <c r="Z72" s="261"/>
      <c r="AA72" s="171"/>
      <c r="AB72" s="171"/>
      <c r="AC72" s="171"/>
      <c r="AD72" s="171"/>
      <c r="AE72" s="171"/>
      <c r="AF72" s="171"/>
      <c r="AG72" s="171"/>
      <c r="AH72" s="171"/>
      <c r="AI72" s="171"/>
      <c r="AJ72" s="171"/>
    </row>
    <row r="73" spans="1:36" s="77" customFormat="1" ht="15" customHeight="1" x14ac:dyDescent="0.15">
      <c r="A73" s="171"/>
      <c r="B73" s="98" t="s">
        <v>55</v>
      </c>
      <c r="C73" s="99">
        <f>WEEKNUM(B60,21)</f>
        <v>45</v>
      </c>
      <c r="D73" s="100"/>
      <c r="E73" s="177"/>
      <c r="F73" s="268" t="s">
        <v>56</v>
      </c>
      <c r="G73" s="269"/>
      <c r="H73" s="160">
        <f>SUM(H59,H61,H63,H65,H67,H69,H71)+P73</f>
        <v>0</v>
      </c>
      <c r="I73" s="246">
        <f t="shared" ref="I73:O73" si="3">SUM(I59:I72)/1440</f>
        <v>0</v>
      </c>
      <c r="J73" s="244">
        <f t="shared" si="3"/>
        <v>0</v>
      </c>
      <c r="K73" s="244">
        <f t="shared" si="3"/>
        <v>0</v>
      </c>
      <c r="L73" s="244">
        <f t="shared" si="3"/>
        <v>0</v>
      </c>
      <c r="M73" s="244">
        <f t="shared" si="3"/>
        <v>0</v>
      </c>
      <c r="N73" s="244">
        <f t="shared" si="3"/>
        <v>0</v>
      </c>
      <c r="O73" s="246">
        <f t="shared" si="3"/>
        <v>0</v>
      </c>
      <c r="P73" s="159">
        <f>SUM(P59,P61,P63,P65,P67,P69,P71)</f>
        <v>0</v>
      </c>
      <c r="Q73" s="163">
        <f>SUM(Q59,Q61,Q63,Q65,Q67,Q69,Q71)/1440</f>
        <v>0</v>
      </c>
      <c r="R73" s="164">
        <f>SUM(R59,R61,R63,R65,R67,R69,R71)/1440</f>
        <v>0</v>
      </c>
      <c r="S73" s="164">
        <f>SUM(S59,S61,S63,S65,S67,S69,S71)/1440</f>
        <v>0</v>
      </c>
      <c r="T73" s="164">
        <f>SUM(T59,T61,T63,T65,T67,T69,T71)/1440</f>
        <v>0</v>
      </c>
      <c r="U73" s="165">
        <f>SUM(U59,U61,U63,U65,U67,U69,U71)/1440</f>
        <v>0</v>
      </c>
      <c r="V73" s="162" t="s">
        <v>57</v>
      </c>
      <c r="W73" s="101"/>
      <c r="X73" s="172"/>
      <c r="Y73" s="172"/>
      <c r="Z73" s="172"/>
      <c r="AA73" s="171"/>
      <c r="AB73" s="171"/>
      <c r="AC73" s="171"/>
      <c r="AD73" s="171"/>
      <c r="AE73" s="171"/>
      <c r="AF73" s="171"/>
      <c r="AG73" s="171"/>
      <c r="AH73" s="171"/>
      <c r="AI73" s="171"/>
      <c r="AJ73" s="171"/>
    </row>
    <row r="74" spans="1:36" s="77" customFormat="1" ht="15" customHeight="1" x14ac:dyDescent="0.15">
      <c r="A74" s="171"/>
      <c r="B74" s="102"/>
      <c r="C74" s="103"/>
      <c r="D74" s="171"/>
      <c r="E74" s="178"/>
      <c r="F74" s="248" t="s">
        <v>57</v>
      </c>
      <c r="G74" s="249"/>
      <c r="H74" s="105">
        <f>SUM(H60,H62,H64,H66,H70,H72,H68)</f>
        <v>0</v>
      </c>
      <c r="I74" s="247"/>
      <c r="J74" s="245"/>
      <c r="K74" s="245"/>
      <c r="L74" s="245"/>
      <c r="M74" s="245"/>
      <c r="N74" s="245"/>
      <c r="O74" s="247"/>
      <c r="P74" s="106">
        <f>SUM(P60,P62,P64,P66,P68,P70,P72)/1440</f>
        <v>0</v>
      </c>
      <c r="Q74" s="250">
        <f>SUM(Q73:U73)</f>
        <v>0</v>
      </c>
      <c r="R74" s="251"/>
      <c r="S74" s="251"/>
      <c r="T74" s="251"/>
      <c r="U74" s="252"/>
      <c r="V74" s="161" t="s">
        <v>58</v>
      </c>
      <c r="W74" s="104"/>
      <c r="X74" s="253" t="s">
        <v>59</v>
      </c>
      <c r="Y74" s="253"/>
      <c r="Z74" s="107">
        <f>SUM(H74,Q74)</f>
        <v>0</v>
      </c>
      <c r="AA74" s="171"/>
      <c r="AB74" s="171"/>
      <c r="AC74" s="171"/>
      <c r="AD74" s="171"/>
      <c r="AE74" s="171"/>
      <c r="AF74" s="171"/>
      <c r="AG74" s="171"/>
      <c r="AH74" s="171"/>
      <c r="AI74" s="171"/>
      <c r="AJ74" s="171"/>
    </row>
    <row r="75" spans="1:36" s="77" customFormat="1" ht="15" thickBot="1" x14ac:dyDescent="0.2">
      <c r="A75" s="171"/>
      <c r="B75" s="171"/>
      <c r="C75" s="171"/>
      <c r="D75" s="171"/>
      <c r="E75" s="171"/>
      <c r="F75" s="171"/>
      <c r="G75" s="171"/>
      <c r="H75" s="171"/>
      <c r="I75" s="171"/>
      <c r="J75" s="171"/>
      <c r="K75" s="180"/>
      <c r="L75" s="180"/>
      <c r="M75" s="180"/>
      <c r="N75" s="180"/>
      <c r="O75" s="180"/>
      <c r="P75" s="180"/>
      <c r="Q75" s="171"/>
      <c r="R75" s="171"/>
      <c r="S75" s="171"/>
      <c r="T75" s="171"/>
      <c r="U75" s="171"/>
      <c r="V75" s="171"/>
      <c r="W75" s="171"/>
      <c r="X75" s="171"/>
      <c r="Y75" s="171"/>
      <c r="Z75" s="171"/>
      <c r="AA75" s="171"/>
      <c r="AB75" s="171"/>
      <c r="AC75" s="171"/>
      <c r="AD75" s="171"/>
      <c r="AE75" s="171"/>
      <c r="AF75" s="171"/>
      <c r="AG75" s="171"/>
      <c r="AH75" s="171"/>
      <c r="AI75" s="171"/>
      <c r="AJ75" s="171"/>
    </row>
    <row r="76" spans="1:36" s="77" customFormat="1" ht="15" customHeight="1" x14ac:dyDescent="0.15">
      <c r="A76" s="171"/>
      <c r="B76" s="344" t="s">
        <v>40</v>
      </c>
      <c r="C76" s="345"/>
      <c r="D76" s="135"/>
      <c r="E76" s="136"/>
      <c r="F76" s="139"/>
      <c r="G76" s="137"/>
      <c r="H76" s="138"/>
      <c r="I76" s="346"/>
      <c r="J76" s="347"/>
      <c r="K76" s="348"/>
      <c r="L76" s="339"/>
      <c r="M76" s="349"/>
      <c r="N76" s="339"/>
      <c r="O76" s="339"/>
      <c r="P76" s="140"/>
      <c r="Q76" s="340"/>
      <c r="R76" s="342"/>
      <c r="S76" s="342"/>
      <c r="T76" s="342"/>
      <c r="U76" s="329"/>
      <c r="V76" s="331"/>
      <c r="W76" s="332"/>
      <c r="X76" s="332"/>
      <c r="Y76" s="332"/>
      <c r="Z76" s="333"/>
      <c r="AA76" s="171"/>
      <c r="AB76" s="171"/>
      <c r="AC76" s="171"/>
      <c r="AD76" s="171"/>
      <c r="AE76" s="171"/>
      <c r="AF76" s="171"/>
      <c r="AG76" s="171"/>
      <c r="AH76" s="171"/>
      <c r="AI76" s="171"/>
      <c r="AJ76" s="171"/>
    </row>
    <row r="77" spans="1:36" s="77" customFormat="1" ht="15" customHeight="1" x14ac:dyDescent="0.15">
      <c r="A77" s="171"/>
      <c r="B77" s="308">
        <f>B72+1</f>
        <v>45971</v>
      </c>
      <c r="C77" s="309"/>
      <c r="D77" s="92"/>
      <c r="E77" s="93"/>
      <c r="F77" s="334"/>
      <c r="G77" s="311"/>
      <c r="H77" s="134">
        <f>(I76+J76+K76+L76+M76+N76+O76+P77)/1440</f>
        <v>0</v>
      </c>
      <c r="I77" s="320"/>
      <c r="J77" s="317"/>
      <c r="K77" s="334"/>
      <c r="L77" s="317"/>
      <c r="M77" s="334"/>
      <c r="N77" s="317"/>
      <c r="O77" s="317"/>
      <c r="P77" s="94"/>
      <c r="Q77" s="341"/>
      <c r="R77" s="343"/>
      <c r="S77" s="343"/>
      <c r="T77" s="343"/>
      <c r="U77" s="330"/>
      <c r="V77" s="305"/>
      <c r="W77" s="306"/>
      <c r="X77" s="306"/>
      <c r="Y77" s="306"/>
      <c r="Z77" s="307"/>
      <c r="AA77" s="171"/>
      <c r="AB77" s="171"/>
      <c r="AC77" s="171"/>
      <c r="AD77" s="171"/>
      <c r="AE77" s="171"/>
      <c r="AF77" s="171"/>
      <c r="AG77" s="171"/>
      <c r="AH77" s="171"/>
      <c r="AI77" s="171"/>
      <c r="AJ77" s="171"/>
    </row>
    <row r="78" spans="1:36" s="77" customFormat="1" ht="15" customHeight="1" x14ac:dyDescent="0.15">
      <c r="A78" s="171"/>
      <c r="B78" s="335" t="s">
        <v>49</v>
      </c>
      <c r="C78" s="336"/>
      <c r="D78" s="142"/>
      <c r="E78" s="143"/>
      <c r="F78" s="146"/>
      <c r="G78" s="145"/>
      <c r="H78" s="144"/>
      <c r="I78" s="337"/>
      <c r="J78" s="324"/>
      <c r="K78" s="338"/>
      <c r="L78" s="324"/>
      <c r="M78" s="338"/>
      <c r="N78" s="324"/>
      <c r="O78" s="324"/>
      <c r="P78" s="147"/>
      <c r="Q78" s="325"/>
      <c r="R78" s="327"/>
      <c r="S78" s="327"/>
      <c r="T78" s="327"/>
      <c r="U78" s="321"/>
      <c r="V78" s="286"/>
      <c r="W78" s="287"/>
      <c r="X78" s="287"/>
      <c r="Y78" s="287"/>
      <c r="Z78" s="288"/>
      <c r="AA78" s="171"/>
      <c r="AB78" s="171"/>
      <c r="AC78" s="171"/>
      <c r="AD78" s="171"/>
      <c r="AE78" s="171"/>
      <c r="AF78" s="171"/>
      <c r="AG78" s="171"/>
      <c r="AH78" s="171"/>
      <c r="AI78" s="171"/>
      <c r="AJ78" s="171"/>
    </row>
    <row r="79" spans="1:36" s="77" customFormat="1" ht="15" customHeight="1" x14ac:dyDescent="0.15">
      <c r="A79" s="171"/>
      <c r="B79" s="292">
        <f>B77+1</f>
        <v>45972</v>
      </c>
      <c r="C79" s="293"/>
      <c r="D79" s="131"/>
      <c r="E79" s="132"/>
      <c r="F79" s="323"/>
      <c r="G79" s="295"/>
      <c r="H79" s="141">
        <f>(I78+J78+K78+L78+M78+N78+O78+P79)/1440</f>
        <v>0</v>
      </c>
      <c r="I79" s="315"/>
      <c r="J79" s="283"/>
      <c r="K79" s="323"/>
      <c r="L79" s="283"/>
      <c r="M79" s="323"/>
      <c r="N79" s="283"/>
      <c r="O79" s="283"/>
      <c r="P79" s="133"/>
      <c r="Q79" s="326"/>
      <c r="R79" s="328"/>
      <c r="S79" s="328"/>
      <c r="T79" s="328"/>
      <c r="U79" s="322"/>
      <c r="V79" s="289"/>
      <c r="W79" s="290"/>
      <c r="X79" s="290"/>
      <c r="Y79" s="290"/>
      <c r="Z79" s="291"/>
      <c r="AA79" s="172"/>
      <c r="AB79" s="171"/>
      <c r="AC79" s="171"/>
      <c r="AD79" s="171"/>
      <c r="AE79" s="171"/>
      <c r="AF79" s="171"/>
      <c r="AG79" s="171"/>
      <c r="AH79" s="171"/>
      <c r="AI79" s="171"/>
      <c r="AJ79" s="171"/>
    </row>
    <row r="80" spans="1:36" s="77" customFormat="1" ht="15" customHeight="1" x14ac:dyDescent="0.15">
      <c r="A80" s="171"/>
      <c r="B80" s="296" t="s">
        <v>50</v>
      </c>
      <c r="C80" s="297"/>
      <c r="D80" s="151"/>
      <c r="E80" s="152"/>
      <c r="F80" s="155"/>
      <c r="G80" s="153"/>
      <c r="H80" s="154"/>
      <c r="I80" s="270"/>
      <c r="J80" s="316"/>
      <c r="K80" s="316"/>
      <c r="L80" s="316"/>
      <c r="M80" s="316"/>
      <c r="N80" s="316"/>
      <c r="O80" s="316"/>
      <c r="P80" s="149"/>
      <c r="Q80" s="318"/>
      <c r="R80" s="316"/>
      <c r="S80" s="316"/>
      <c r="T80" s="316"/>
      <c r="U80" s="300"/>
      <c r="V80" s="302"/>
      <c r="W80" s="303"/>
      <c r="X80" s="303"/>
      <c r="Y80" s="303"/>
      <c r="Z80" s="304"/>
      <c r="AA80" s="171"/>
      <c r="AB80" s="171"/>
      <c r="AC80" s="171"/>
      <c r="AD80" s="171"/>
      <c r="AE80" s="171"/>
      <c r="AF80" s="171"/>
      <c r="AG80" s="171"/>
      <c r="AH80" s="171"/>
      <c r="AI80" s="171"/>
      <c r="AJ80" s="171"/>
    </row>
    <row r="81" spans="1:36" s="77" customFormat="1" ht="15" customHeight="1" x14ac:dyDescent="0.15">
      <c r="A81" s="171"/>
      <c r="B81" s="308">
        <f>B79+1</f>
        <v>45973</v>
      </c>
      <c r="C81" s="309"/>
      <c r="D81" s="92"/>
      <c r="E81" s="128"/>
      <c r="F81" s="310"/>
      <c r="G81" s="311"/>
      <c r="H81" s="134">
        <f>(I80+J80+K80+L80+M80+N80+O80+P81)/1440</f>
        <v>0</v>
      </c>
      <c r="I81" s="320"/>
      <c r="J81" s="317"/>
      <c r="K81" s="317"/>
      <c r="L81" s="317"/>
      <c r="M81" s="317"/>
      <c r="N81" s="317"/>
      <c r="O81" s="317"/>
      <c r="P81" s="148"/>
      <c r="Q81" s="319"/>
      <c r="R81" s="317"/>
      <c r="S81" s="317"/>
      <c r="T81" s="317"/>
      <c r="U81" s="301"/>
      <c r="V81" s="305"/>
      <c r="W81" s="306"/>
      <c r="X81" s="306"/>
      <c r="Y81" s="306"/>
      <c r="Z81" s="307"/>
      <c r="AA81" s="171"/>
      <c r="AB81" s="171"/>
      <c r="AC81" s="171"/>
      <c r="AD81" s="171"/>
      <c r="AE81" s="171"/>
      <c r="AF81" s="171"/>
      <c r="AG81" s="171"/>
      <c r="AH81" s="171"/>
      <c r="AI81" s="171"/>
      <c r="AJ81" s="171"/>
    </row>
    <row r="82" spans="1:36" s="77" customFormat="1" ht="15" customHeight="1" x14ac:dyDescent="0.15">
      <c r="A82" s="171"/>
      <c r="B82" s="312" t="s">
        <v>51</v>
      </c>
      <c r="C82" s="313"/>
      <c r="D82" s="142"/>
      <c r="E82" s="156"/>
      <c r="F82" s="146"/>
      <c r="G82" s="145"/>
      <c r="H82" s="144"/>
      <c r="I82" s="314"/>
      <c r="J82" s="282"/>
      <c r="K82" s="282"/>
      <c r="L82" s="282"/>
      <c r="M82" s="282"/>
      <c r="N82" s="282"/>
      <c r="O82" s="282"/>
      <c r="P82" s="147"/>
      <c r="Q82" s="284"/>
      <c r="R82" s="282"/>
      <c r="S82" s="282"/>
      <c r="T82" s="282"/>
      <c r="U82" s="280"/>
      <c r="V82" s="286"/>
      <c r="W82" s="287"/>
      <c r="X82" s="287"/>
      <c r="Y82" s="287"/>
      <c r="Z82" s="288"/>
      <c r="AA82" s="171"/>
      <c r="AB82" s="171"/>
      <c r="AC82" s="171"/>
      <c r="AD82" s="171"/>
      <c r="AE82" s="171"/>
      <c r="AF82" s="171"/>
      <c r="AG82" s="171"/>
      <c r="AH82" s="171"/>
      <c r="AI82" s="171"/>
      <c r="AJ82" s="171"/>
    </row>
    <row r="83" spans="1:36" s="77" customFormat="1" ht="15" customHeight="1" x14ac:dyDescent="0.15">
      <c r="A83" s="171"/>
      <c r="B83" s="292">
        <f>B81+1</f>
        <v>45974</v>
      </c>
      <c r="C83" s="293"/>
      <c r="D83" s="131"/>
      <c r="E83" s="150"/>
      <c r="F83" s="294"/>
      <c r="G83" s="295"/>
      <c r="H83" s="141">
        <f>(I82+J82+K82+L82+M82+N82+O82+P83)/1440</f>
        <v>0</v>
      </c>
      <c r="I83" s="315"/>
      <c r="J83" s="283"/>
      <c r="K83" s="283"/>
      <c r="L83" s="283"/>
      <c r="M83" s="283"/>
      <c r="N83" s="283"/>
      <c r="O83" s="283"/>
      <c r="P83" s="133"/>
      <c r="Q83" s="285"/>
      <c r="R83" s="283"/>
      <c r="S83" s="283"/>
      <c r="T83" s="283"/>
      <c r="U83" s="281"/>
      <c r="V83" s="289"/>
      <c r="W83" s="290"/>
      <c r="X83" s="290"/>
      <c r="Y83" s="290"/>
      <c r="Z83" s="291"/>
      <c r="AA83" s="171"/>
      <c r="AB83" s="171"/>
      <c r="AC83" s="171"/>
      <c r="AD83" s="171"/>
      <c r="AE83" s="171"/>
      <c r="AF83" s="171"/>
      <c r="AG83" s="171"/>
      <c r="AH83" s="171"/>
      <c r="AI83" s="171"/>
      <c r="AJ83" s="171"/>
    </row>
    <row r="84" spans="1:36" s="77" customFormat="1" ht="15" customHeight="1" x14ac:dyDescent="0.15">
      <c r="A84" s="171"/>
      <c r="B84" s="296" t="s">
        <v>52</v>
      </c>
      <c r="C84" s="297"/>
      <c r="D84" s="151"/>
      <c r="E84" s="152"/>
      <c r="F84" s="155"/>
      <c r="G84" s="153"/>
      <c r="H84" s="154"/>
      <c r="I84" s="270"/>
      <c r="J84" s="316"/>
      <c r="K84" s="316"/>
      <c r="L84" s="316"/>
      <c r="M84" s="316"/>
      <c r="N84" s="316"/>
      <c r="O84" s="316"/>
      <c r="P84" s="149"/>
      <c r="Q84" s="318"/>
      <c r="R84" s="316"/>
      <c r="S84" s="316"/>
      <c r="T84" s="316"/>
      <c r="U84" s="300"/>
      <c r="V84" s="302"/>
      <c r="W84" s="303"/>
      <c r="X84" s="303"/>
      <c r="Y84" s="303"/>
      <c r="Z84" s="304"/>
      <c r="AA84" s="171"/>
      <c r="AB84" s="171"/>
      <c r="AC84" s="171"/>
      <c r="AD84" s="171"/>
      <c r="AE84" s="171"/>
      <c r="AF84" s="171"/>
      <c r="AG84" s="171"/>
      <c r="AH84" s="171"/>
      <c r="AI84" s="171"/>
      <c r="AJ84" s="171"/>
    </row>
    <row r="85" spans="1:36" s="77" customFormat="1" ht="15" customHeight="1" x14ac:dyDescent="0.15">
      <c r="A85" s="171"/>
      <c r="B85" s="308">
        <f>B83+1</f>
        <v>45975</v>
      </c>
      <c r="C85" s="309"/>
      <c r="D85" s="92"/>
      <c r="E85" s="127"/>
      <c r="F85" s="310"/>
      <c r="G85" s="311"/>
      <c r="H85" s="134">
        <f>(I84+J84+K84+L84+M84+N84+O84+P85)/1440</f>
        <v>0</v>
      </c>
      <c r="I85" s="320"/>
      <c r="J85" s="317"/>
      <c r="K85" s="317"/>
      <c r="L85" s="317"/>
      <c r="M85" s="317"/>
      <c r="N85" s="317"/>
      <c r="O85" s="317"/>
      <c r="P85" s="94"/>
      <c r="Q85" s="319"/>
      <c r="R85" s="317"/>
      <c r="S85" s="317"/>
      <c r="T85" s="317"/>
      <c r="U85" s="301"/>
      <c r="V85" s="305"/>
      <c r="W85" s="306"/>
      <c r="X85" s="306"/>
      <c r="Y85" s="306"/>
      <c r="Z85" s="307"/>
      <c r="AA85" s="171"/>
      <c r="AB85" s="171"/>
      <c r="AC85" s="171"/>
      <c r="AD85" s="171"/>
      <c r="AE85" s="171"/>
      <c r="AF85" s="171"/>
      <c r="AG85" s="171"/>
      <c r="AH85" s="171"/>
      <c r="AI85" s="171"/>
      <c r="AJ85" s="171"/>
    </row>
    <row r="86" spans="1:36" s="77" customFormat="1" ht="15" customHeight="1" x14ac:dyDescent="0.15">
      <c r="A86" s="171"/>
      <c r="B86" s="312" t="s">
        <v>53</v>
      </c>
      <c r="C86" s="313"/>
      <c r="D86" s="142"/>
      <c r="E86" s="156"/>
      <c r="F86" s="146"/>
      <c r="G86" s="145"/>
      <c r="H86" s="144"/>
      <c r="I86" s="314"/>
      <c r="J86" s="282"/>
      <c r="K86" s="282"/>
      <c r="L86" s="282"/>
      <c r="M86" s="282"/>
      <c r="N86" s="282"/>
      <c r="O86" s="282"/>
      <c r="P86" s="147"/>
      <c r="Q86" s="284"/>
      <c r="R86" s="282"/>
      <c r="S86" s="282"/>
      <c r="T86" s="282"/>
      <c r="U86" s="280"/>
      <c r="V86" s="286"/>
      <c r="W86" s="287"/>
      <c r="X86" s="287"/>
      <c r="Y86" s="287"/>
      <c r="Z86" s="288"/>
      <c r="AA86" s="171"/>
      <c r="AB86" s="171"/>
      <c r="AC86" s="171"/>
      <c r="AD86" s="171"/>
      <c r="AE86" s="171"/>
      <c r="AF86" s="171"/>
      <c r="AG86" s="171"/>
      <c r="AH86" s="171"/>
      <c r="AI86" s="171"/>
      <c r="AJ86" s="171"/>
    </row>
    <row r="87" spans="1:36" s="77" customFormat="1" ht="15" customHeight="1" x14ac:dyDescent="0.15">
      <c r="A87" s="171"/>
      <c r="B87" s="292">
        <f>B85+1</f>
        <v>45976</v>
      </c>
      <c r="C87" s="293"/>
      <c r="D87" s="131"/>
      <c r="E87" s="150"/>
      <c r="F87" s="294"/>
      <c r="G87" s="295"/>
      <c r="H87" s="141">
        <f>(I86+J86+K86+L86+M86+N86+O86+P87)/1440</f>
        <v>0</v>
      </c>
      <c r="I87" s="315"/>
      <c r="J87" s="283"/>
      <c r="K87" s="283"/>
      <c r="L87" s="283"/>
      <c r="M87" s="283"/>
      <c r="N87" s="283"/>
      <c r="O87" s="283"/>
      <c r="P87" s="133"/>
      <c r="Q87" s="285"/>
      <c r="R87" s="283"/>
      <c r="S87" s="283"/>
      <c r="T87" s="283"/>
      <c r="U87" s="281"/>
      <c r="V87" s="289"/>
      <c r="W87" s="290"/>
      <c r="X87" s="290"/>
      <c r="Y87" s="290"/>
      <c r="Z87" s="291"/>
      <c r="AA87" s="171"/>
      <c r="AB87" s="171"/>
      <c r="AC87" s="171"/>
      <c r="AD87" s="171"/>
      <c r="AE87" s="171"/>
      <c r="AF87" s="171"/>
      <c r="AG87" s="171"/>
      <c r="AH87" s="171"/>
      <c r="AI87" s="171"/>
      <c r="AJ87" s="171"/>
    </row>
    <row r="88" spans="1:36" s="77" customFormat="1" ht="15" customHeight="1" x14ac:dyDescent="0.15">
      <c r="A88" s="171"/>
      <c r="B88" s="296" t="s">
        <v>54</v>
      </c>
      <c r="C88" s="297"/>
      <c r="D88" s="151"/>
      <c r="E88" s="152"/>
      <c r="F88" s="157"/>
      <c r="G88" s="158"/>
      <c r="H88" s="154"/>
      <c r="I88" s="298"/>
      <c r="J88" s="262"/>
      <c r="K88" s="262"/>
      <c r="L88" s="262"/>
      <c r="M88" s="262"/>
      <c r="N88" s="262"/>
      <c r="O88" s="270"/>
      <c r="P88" s="149"/>
      <c r="Q88" s="272"/>
      <c r="R88" s="274"/>
      <c r="S88" s="276"/>
      <c r="T88" s="278"/>
      <c r="U88" s="254"/>
      <c r="V88" s="256"/>
      <c r="W88" s="257"/>
      <c r="X88" s="257"/>
      <c r="Y88" s="257"/>
      <c r="Z88" s="258"/>
      <c r="AA88" s="171"/>
      <c r="AB88" s="171"/>
      <c r="AC88" s="171"/>
      <c r="AD88" s="171"/>
      <c r="AE88" s="171"/>
      <c r="AF88" s="171"/>
      <c r="AG88" s="171"/>
      <c r="AH88" s="171"/>
      <c r="AI88" s="171"/>
      <c r="AJ88" s="171"/>
    </row>
    <row r="89" spans="1:36" s="77" customFormat="1" ht="15" customHeight="1" thickBot="1" x14ac:dyDescent="0.2">
      <c r="A89" s="171"/>
      <c r="B89" s="264">
        <f>B87+1</f>
        <v>45977</v>
      </c>
      <c r="C89" s="265"/>
      <c r="D89" s="95"/>
      <c r="E89" s="96"/>
      <c r="F89" s="266"/>
      <c r="G89" s="267"/>
      <c r="H89" s="134">
        <f>(I88+J88+K88+L88+M88+N88+O88+P89)/1440</f>
        <v>0</v>
      </c>
      <c r="I89" s="299"/>
      <c r="J89" s="263"/>
      <c r="K89" s="263"/>
      <c r="L89" s="263"/>
      <c r="M89" s="263"/>
      <c r="N89" s="263"/>
      <c r="O89" s="271"/>
      <c r="P89" s="97"/>
      <c r="Q89" s="273"/>
      <c r="R89" s="275"/>
      <c r="S89" s="277"/>
      <c r="T89" s="279"/>
      <c r="U89" s="255"/>
      <c r="V89" s="259"/>
      <c r="W89" s="260"/>
      <c r="X89" s="260"/>
      <c r="Y89" s="260"/>
      <c r="Z89" s="261"/>
      <c r="AA89" s="171"/>
      <c r="AB89" s="171"/>
      <c r="AC89" s="171"/>
      <c r="AD89" s="171"/>
      <c r="AE89" s="171"/>
      <c r="AF89" s="171"/>
      <c r="AG89" s="171"/>
      <c r="AH89" s="171"/>
      <c r="AI89" s="171"/>
      <c r="AJ89" s="171"/>
    </row>
    <row r="90" spans="1:36" s="77" customFormat="1" ht="15" customHeight="1" x14ac:dyDescent="0.15">
      <c r="A90" s="171"/>
      <c r="B90" s="98" t="s">
        <v>55</v>
      </c>
      <c r="C90" s="99">
        <f>WEEKNUM(B77,21)</f>
        <v>46</v>
      </c>
      <c r="D90" s="100"/>
      <c r="E90" s="177"/>
      <c r="F90" s="268" t="s">
        <v>56</v>
      </c>
      <c r="G90" s="269"/>
      <c r="H90" s="160">
        <f>SUM(H76,H78,H80,H82,H84,H86,H88)+P90</f>
        <v>0</v>
      </c>
      <c r="I90" s="246">
        <f t="shared" ref="I90:O90" si="4">SUM(I76:I89)/1440</f>
        <v>0</v>
      </c>
      <c r="J90" s="244">
        <f t="shared" si="4"/>
        <v>0</v>
      </c>
      <c r="K90" s="244">
        <f t="shared" si="4"/>
        <v>0</v>
      </c>
      <c r="L90" s="244">
        <f t="shared" si="4"/>
        <v>0</v>
      </c>
      <c r="M90" s="244">
        <f t="shared" si="4"/>
        <v>0</v>
      </c>
      <c r="N90" s="244">
        <f t="shared" si="4"/>
        <v>0</v>
      </c>
      <c r="O90" s="246">
        <f t="shared" si="4"/>
        <v>0</v>
      </c>
      <c r="P90" s="159">
        <f>SUM(P76,P78,P80,P82,P84,P86,P88)</f>
        <v>0</v>
      </c>
      <c r="Q90" s="163">
        <f>SUM(Q76,Q78,Q80,Q82,Q84,Q86,Q88)/1440</f>
        <v>0</v>
      </c>
      <c r="R90" s="164">
        <f>SUM(R76,R78,R80,R82,R84,R86,R88)/1440</f>
        <v>0</v>
      </c>
      <c r="S90" s="164">
        <f>SUM(S76,S78,S80,S82,S84,S86,S88)/1440</f>
        <v>0</v>
      </c>
      <c r="T90" s="164">
        <f>SUM(T76,T78,T80,T82,T84,T86,T88)/1440</f>
        <v>0</v>
      </c>
      <c r="U90" s="165">
        <f>SUM(U76,U78,U80,U82,U84,U86,U88)/1440</f>
        <v>0</v>
      </c>
      <c r="V90" s="162" t="s">
        <v>57</v>
      </c>
      <c r="W90" s="101"/>
      <c r="X90" s="172"/>
      <c r="Y90" s="172"/>
      <c r="Z90" s="172"/>
      <c r="AA90" s="171"/>
      <c r="AB90" s="171"/>
      <c r="AC90" s="171"/>
      <c r="AD90" s="171"/>
      <c r="AE90" s="171"/>
      <c r="AF90" s="171"/>
      <c r="AG90" s="171"/>
      <c r="AH90" s="171"/>
      <c r="AI90" s="171"/>
      <c r="AJ90" s="171"/>
    </row>
    <row r="91" spans="1:36" s="77" customFormat="1" ht="15" customHeight="1" x14ac:dyDescent="0.15">
      <c r="A91" s="171"/>
      <c r="B91" s="102"/>
      <c r="C91" s="103"/>
      <c r="D91" s="171"/>
      <c r="E91" s="178"/>
      <c r="F91" s="248" t="s">
        <v>57</v>
      </c>
      <c r="G91" s="249"/>
      <c r="H91" s="105">
        <f>SUM(H77,H79,H81,H83,H87,H89,H85)</f>
        <v>0</v>
      </c>
      <c r="I91" s="247"/>
      <c r="J91" s="245"/>
      <c r="K91" s="245"/>
      <c r="L91" s="245"/>
      <c r="M91" s="245"/>
      <c r="N91" s="245"/>
      <c r="O91" s="247"/>
      <c r="P91" s="106">
        <f>SUM(P77,P79,P81,P83,P85,P87,P89)/1440</f>
        <v>0</v>
      </c>
      <c r="Q91" s="250">
        <f>SUM(Q90:U90)</f>
        <v>0</v>
      </c>
      <c r="R91" s="251"/>
      <c r="S91" s="251"/>
      <c r="T91" s="251"/>
      <c r="U91" s="252"/>
      <c r="V91" s="161" t="s">
        <v>58</v>
      </c>
      <c r="W91" s="104"/>
      <c r="X91" s="253" t="s">
        <v>59</v>
      </c>
      <c r="Y91" s="253"/>
      <c r="Z91" s="107">
        <f>SUM(H91,Q91)</f>
        <v>0</v>
      </c>
      <c r="AA91" s="171"/>
      <c r="AB91" s="171"/>
      <c r="AC91" s="171"/>
      <c r="AD91" s="171"/>
      <c r="AE91" s="171"/>
      <c r="AF91" s="171"/>
      <c r="AG91" s="171"/>
      <c r="AH91" s="171"/>
      <c r="AI91" s="171"/>
      <c r="AJ91" s="171"/>
    </row>
    <row r="92" spans="1:36" s="77" customFormat="1" ht="15" thickBot="1" x14ac:dyDescent="0.2">
      <c r="A92" s="171"/>
      <c r="B92" s="171"/>
      <c r="C92" s="171"/>
      <c r="D92" s="171"/>
      <c r="E92" s="171"/>
      <c r="F92" s="171"/>
      <c r="G92" s="171"/>
      <c r="H92" s="171"/>
      <c r="I92" s="171"/>
      <c r="J92" s="171"/>
      <c r="K92" s="179"/>
      <c r="L92" s="179"/>
      <c r="M92" s="179"/>
      <c r="N92" s="179"/>
      <c r="O92" s="179"/>
      <c r="P92" s="179"/>
      <c r="Q92" s="171"/>
      <c r="R92" s="171"/>
      <c r="S92" s="171"/>
      <c r="T92" s="171"/>
      <c r="U92" s="171"/>
      <c r="V92" s="171"/>
      <c r="W92" s="171"/>
      <c r="X92" s="171"/>
      <c r="Y92" s="171"/>
      <c r="Z92" s="171"/>
      <c r="AA92" s="171"/>
      <c r="AB92" s="171"/>
      <c r="AC92" s="171"/>
      <c r="AD92" s="171"/>
      <c r="AE92" s="171"/>
      <c r="AF92" s="171"/>
      <c r="AG92" s="171"/>
      <c r="AH92" s="171"/>
      <c r="AI92" s="171"/>
      <c r="AJ92" s="171"/>
    </row>
    <row r="93" spans="1:36" s="77" customFormat="1" ht="15" customHeight="1" x14ac:dyDescent="0.15">
      <c r="A93" s="171"/>
      <c r="B93" s="344" t="s">
        <v>40</v>
      </c>
      <c r="C93" s="345"/>
      <c r="D93" s="135"/>
      <c r="E93" s="136"/>
      <c r="F93" s="139"/>
      <c r="G93" s="137"/>
      <c r="H93" s="138"/>
      <c r="I93" s="346"/>
      <c r="J93" s="347"/>
      <c r="K93" s="348"/>
      <c r="L93" s="339"/>
      <c r="M93" s="349"/>
      <c r="N93" s="339"/>
      <c r="O93" s="339"/>
      <c r="P93" s="140"/>
      <c r="Q93" s="340"/>
      <c r="R93" s="342"/>
      <c r="S93" s="342"/>
      <c r="T93" s="342"/>
      <c r="U93" s="329"/>
      <c r="V93" s="331"/>
      <c r="W93" s="332"/>
      <c r="X93" s="332"/>
      <c r="Y93" s="332"/>
      <c r="Z93" s="333"/>
      <c r="AA93" s="171"/>
      <c r="AB93" s="171"/>
      <c r="AC93" s="171"/>
      <c r="AD93" s="171"/>
      <c r="AE93" s="171"/>
      <c r="AF93" s="171"/>
      <c r="AG93" s="171"/>
      <c r="AH93" s="171"/>
      <c r="AI93" s="171"/>
      <c r="AJ93" s="171"/>
    </row>
    <row r="94" spans="1:36" s="77" customFormat="1" ht="15" customHeight="1" x14ac:dyDescent="0.15">
      <c r="A94" s="171"/>
      <c r="B94" s="308">
        <f>B89+1</f>
        <v>45978</v>
      </c>
      <c r="C94" s="309"/>
      <c r="D94" s="92"/>
      <c r="E94" s="93"/>
      <c r="F94" s="334"/>
      <c r="G94" s="311"/>
      <c r="H94" s="134">
        <f>(I93+J93+K93+L93+M93+N93+O93+P94)/1440</f>
        <v>0</v>
      </c>
      <c r="I94" s="320"/>
      <c r="J94" s="317"/>
      <c r="K94" s="334"/>
      <c r="L94" s="317"/>
      <c r="M94" s="334"/>
      <c r="N94" s="317"/>
      <c r="O94" s="317"/>
      <c r="P94" s="94"/>
      <c r="Q94" s="341"/>
      <c r="R94" s="343"/>
      <c r="S94" s="343"/>
      <c r="T94" s="343"/>
      <c r="U94" s="330"/>
      <c r="V94" s="305"/>
      <c r="W94" s="306"/>
      <c r="X94" s="306"/>
      <c r="Y94" s="306"/>
      <c r="Z94" s="307"/>
      <c r="AA94" s="171"/>
      <c r="AB94" s="171"/>
      <c r="AC94" s="171"/>
      <c r="AD94" s="171"/>
      <c r="AE94" s="171"/>
      <c r="AF94" s="171"/>
      <c r="AG94" s="171"/>
      <c r="AH94" s="171"/>
      <c r="AI94" s="171"/>
      <c r="AJ94" s="171"/>
    </row>
    <row r="95" spans="1:36" s="77" customFormat="1" ht="15" customHeight="1" x14ac:dyDescent="0.15">
      <c r="A95" s="171"/>
      <c r="B95" s="335" t="s">
        <v>49</v>
      </c>
      <c r="C95" s="336"/>
      <c r="D95" s="142"/>
      <c r="E95" s="143"/>
      <c r="F95" s="146"/>
      <c r="G95" s="145"/>
      <c r="H95" s="144"/>
      <c r="I95" s="337"/>
      <c r="J95" s="324"/>
      <c r="K95" s="338"/>
      <c r="L95" s="324"/>
      <c r="M95" s="338"/>
      <c r="N95" s="324"/>
      <c r="O95" s="324"/>
      <c r="P95" s="147"/>
      <c r="Q95" s="325"/>
      <c r="R95" s="327"/>
      <c r="S95" s="327"/>
      <c r="T95" s="327"/>
      <c r="U95" s="321"/>
      <c r="V95" s="286"/>
      <c r="W95" s="287"/>
      <c r="X95" s="287"/>
      <c r="Y95" s="287"/>
      <c r="Z95" s="288"/>
      <c r="AA95" s="171"/>
      <c r="AB95" s="171"/>
      <c r="AC95" s="171"/>
      <c r="AD95" s="171"/>
      <c r="AE95" s="171"/>
      <c r="AF95" s="171"/>
      <c r="AG95" s="171"/>
      <c r="AH95" s="171"/>
      <c r="AI95" s="171"/>
      <c r="AJ95" s="171"/>
    </row>
    <row r="96" spans="1:36" s="77" customFormat="1" ht="15" customHeight="1" x14ac:dyDescent="0.15">
      <c r="A96" s="171"/>
      <c r="B96" s="292">
        <f>B94+1</f>
        <v>45979</v>
      </c>
      <c r="C96" s="293"/>
      <c r="D96" s="131"/>
      <c r="E96" s="132"/>
      <c r="F96" s="323"/>
      <c r="G96" s="295"/>
      <c r="H96" s="141">
        <f>(I95+J95+K95+L95+M95+N95+O95+P96)/1440</f>
        <v>0</v>
      </c>
      <c r="I96" s="315"/>
      <c r="J96" s="283"/>
      <c r="K96" s="323"/>
      <c r="L96" s="283"/>
      <c r="M96" s="323"/>
      <c r="N96" s="283"/>
      <c r="O96" s="283"/>
      <c r="P96" s="133"/>
      <c r="Q96" s="326"/>
      <c r="R96" s="328"/>
      <c r="S96" s="328"/>
      <c r="T96" s="328"/>
      <c r="U96" s="322"/>
      <c r="V96" s="289"/>
      <c r="W96" s="290"/>
      <c r="X96" s="290"/>
      <c r="Y96" s="290"/>
      <c r="Z96" s="291"/>
      <c r="AA96" s="172"/>
      <c r="AB96" s="171"/>
      <c r="AC96" s="171"/>
      <c r="AD96" s="171"/>
      <c r="AE96" s="171"/>
      <c r="AF96" s="171"/>
      <c r="AG96" s="171"/>
      <c r="AH96" s="171"/>
      <c r="AI96" s="171"/>
      <c r="AJ96" s="171"/>
    </row>
    <row r="97" spans="1:36" s="77" customFormat="1" ht="15" customHeight="1" x14ac:dyDescent="0.15">
      <c r="A97" s="171"/>
      <c r="B97" s="296" t="s">
        <v>50</v>
      </c>
      <c r="C97" s="297"/>
      <c r="D97" s="151"/>
      <c r="E97" s="152"/>
      <c r="F97" s="155"/>
      <c r="G97" s="153"/>
      <c r="H97" s="154"/>
      <c r="I97" s="270"/>
      <c r="J97" s="316"/>
      <c r="K97" s="316"/>
      <c r="L97" s="316"/>
      <c r="M97" s="316"/>
      <c r="N97" s="316"/>
      <c r="O97" s="316"/>
      <c r="P97" s="149"/>
      <c r="Q97" s="318"/>
      <c r="R97" s="316"/>
      <c r="S97" s="316"/>
      <c r="T97" s="316"/>
      <c r="U97" s="300"/>
      <c r="V97" s="302"/>
      <c r="W97" s="303"/>
      <c r="X97" s="303"/>
      <c r="Y97" s="303"/>
      <c r="Z97" s="304"/>
      <c r="AA97" s="171"/>
      <c r="AB97" s="171"/>
      <c r="AC97" s="171"/>
      <c r="AD97" s="171"/>
      <c r="AE97" s="171"/>
      <c r="AF97" s="171"/>
      <c r="AG97" s="171"/>
      <c r="AH97" s="171"/>
      <c r="AI97" s="171"/>
      <c r="AJ97" s="171"/>
    </row>
    <row r="98" spans="1:36" s="77" customFormat="1" ht="15" customHeight="1" x14ac:dyDescent="0.15">
      <c r="A98" s="171"/>
      <c r="B98" s="308">
        <f>B96+1</f>
        <v>45980</v>
      </c>
      <c r="C98" s="309"/>
      <c r="D98" s="92"/>
      <c r="E98" s="128"/>
      <c r="F98" s="310"/>
      <c r="G98" s="311"/>
      <c r="H98" s="134">
        <f>(I97+J97+K97+L97+M97+N97+O97+P98)/1440</f>
        <v>0</v>
      </c>
      <c r="I98" s="320"/>
      <c r="J98" s="317"/>
      <c r="K98" s="317"/>
      <c r="L98" s="317"/>
      <c r="M98" s="317"/>
      <c r="N98" s="317"/>
      <c r="O98" s="317"/>
      <c r="P98" s="148"/>
      <c r="Q98" s="319"/>
      <c r="R98" s="317"/>
      <c r="S98" s="317"/>
      <c r="T98" s="317"/>
      <c r="U98" s="301"/>
      <c r="V98" s="305"/>
      <c r="W98" s="306"/>
      <c r="X98" s="306"/>
      <c r="Y98" s="306"/>
      <c r="Z98" s="307"/>
      <c r="AA98" s="171"/>
      <c r="AB98" s="171"/>
      <c r="AC98" s="171"/>
      <c r="AD98" s="171"/>
      <c r="AE98" s="171"/>
      <c r="AF98" s="171"/>
      <c r="AG98" s="171"/>
      <c r="AH98" s="171"/>
      <c r="AI98" s="171"/>
      <c r="AJ98" s="171"/>
    </row>
    <row r="99" spans="1:36" s="77" customFormat="1" ht="15" customHeight="1" x14ac:dyDescent="0.15">
      <c r="A99" s="171"/>
      <c r="B99" s="312" t="s">
        <v>51</v>
      </c>
      <c r="C99" s="313"/>
      <c r="D99" s="142"/>
      <c r="E99" s="156"/>
      <c r="F99" s="146"/>
      <c r="G99" s="145"/>
      <c r="H99" s="144"/>
      <c r="I99" s="314"/>
      <c r="J99" s="282"/>
      <c r="K99" s="282"/>
      <c r="L99" s="282"/>
      <c r="M99" s="282"/>
      <c r="N99" s="282"/>
      <c r="O99" s="282"/>
      <c r="P99" s="147"/>
      <c r="Q99" s="284"/>
      <c r="R99" s="282"/>
      <c r="S99" s="282"/>
      <c r="T99" s="282"/>
      <c r="U99" s="280"/>
      <c r="V99" s="286"/>
      <c r="W99" s="287"/>
      <c r="X99" s="287"/>
      <c r="Y99" s="287"/>
      <c r="Z99" s="288"/>
      <c r="AA99" s="171"/>
      <c r="AB99" s="171"/>
      <c r="AC99" s="171"/>
      <c r="AD99" s="171"/>
      <c r="AE99" s="171"/>
      <c r="AF99" s="171"/>
      <c r="AG99" s="171"/>
      <c r="AH99" s="171"/>
      <c r="AI99" s="171"/>
      <c r="AJ99" s="171"/>
    </row>
    <row r="100" spans="1:36" s="77" customFormat="1" ht="15" customHeight="1" x14ac:dyDescent="0.15">
      <c r="A100" s="171"/>
      <c r="B100" s="292">
        <f>B98+1</f>
        <v>45981</v>
      </c>
      <c r="C100" s="293"/>
      <c r="D100" s="131"/>
      <c r="E100" s="150"/>
      <c r="F100" s="294"/>
      <c r="G100" s="295"/>
      <c r="H100" s="141">
        <f>(I99+J99+K99+L99+M99+N99+O99+P100)/1440</f>
        <v>0</v>
      </c>
      <c r="I100" s="315"/>
      <c r="J100" s="283"/>
      <c r="K100" s="283"/>
      <c r="L100" s="283"/>
      <c r="M100" s="283"/>
      <c r="N100" s="283"/>
      <c r="O100" s="283"/>
      <c r="P100" s="133"/>
      <c r="Q100" s="285"/>
      <c r="R100" s="283"/>
      <c r="S100" s="283"/>
      <c r="T100" s="283"/>
      <c r="U100" s="281"/>
      <c r="V100" s="289"/>
      <c r="W100" s="290"/>
      <c r="X100" s="290"/>
      <c r="Y100" s="290"/>
      <c r="Z100" s="291"/>
      <c r="AA100" s="171"/>
      <c r="AB100" s="171"/>
      <c r="AC100" s="171"/>
      <c r="AD100" s="171"/>
      <c r="AE100" s="171"/>
      <c r="AF100" s="171"/>
      <c r="AG100" s="171"/>
      <c r="AH100" s="171"/>
      <c r="AI100" s="171"/>
      <c r="AJ100" s="171"/>
    </row>
    <row r="101" spans="1:36" s="77" customFormat="1" ht="15" customHeight="1" x14ac:dyDescent="0.15">
      <c r="A101" s="171"/>
      <c r="B101" s="296" t="s">
        <v>52</v>
      </c>
      <c r="C101" s="297"/>
      <c r="D101" s="151"/>
      <c r="E101" s="152"/>
      <c r="F101" s="155"/>
      <c r="G101" s="153"/>
      <c r="H101" s="154"/>
      <c r="I101" s="270"/>
      <c r="J101" s="316"/>
      <c r="K101" s="316"/>
      <c r="L101" s="316"/>
      <c r="M101" s="316"/>
      <c r="N101" s="316"/>
      <c r="O101" s="316"/>
      <c r="P101" s="149"/>
      <c r="Q101" s="318"/>
      <c r="R101" s="316"/>
      <c r="S101" s="316"/>
      <c r="T101" s="316"/>
      <c r="U101" s="300"/>
      <c r="V101" s="302"/>
      <c r="W101" s="303"/>
      <c r="X101" s="303"/>
      <c r="Y101" s="303"/>
      <c r="Z101" s="304"/>
      <c r="AA101" s="171"/>
      <c r="AB101" s="171"/>
      <c r="AC101" s="171"/>
      <c r="AD101" s="171"/>
      <c r="AE101" s="171"/>
      <c r="AF101" s="171"/>
      <c r="AG101" s="171"/>
      <c r="AH101" s="171"/>
      <c r="AI101" s="171"/>
      <c r="AJ101" s="171"/>
    </row>
    <row r="102" spans="1:36" s="77" customFormat="1" ht="15" customHeight="1" x14ac:dyDescent="0.15">
      <c r="A102" s="171"/>
      <c r="B102" s="308">
        <f>B100+1</f>
        <v>45982</v>
      </c>
      <c r="C102" s="309"/>
      <c r="D102" s="92"/>
      <c r="E102" s="127"/>
      <c r="F102" s="310"/>
      <c r="G102" s="311"/>
      <c r="H102" s="134">
        <f>(I101+J101+K101+L101+M101+N101+O101+P102)/1440</f>
        <v>0</v>
      </c>
      <c r="I102" s="320"/>
      <c r="J102" s="317"/>
      <c r="K102" s="317"/>
      <c r="L102" s="317"/>
      <c r="M102" s="317"/>
      <c r="N102" s="317"/>
      <c r="O102" s="317"/>
      <c r="P102" s="94"/>
      <c r="Q102" s="319"/>
      <c r="R102" s="317"/>
      <c r="S102" s="317"/>
      <c r="T102" s="317"/>
      <c r="U102" s="301"/>
      <c r="V102" s="305"/>
      <c r="W102" s="306"/>
      <c r="X102" s="306"/>
      <c r="Y102" s="306"/>
      <c r="Z102" s="307"/>
      <c r="AA102" s="171"/>
      <c r="AB102" s="171"/>
      <c r="AC102" s="171"/>
      <c r="AD102" s="171"/>
      <c r="AE102" s="171"/>
      <c r="AF102" s="171"/>
      <c r="AG102" s="171"/>
      <c r="AH102" s="171"/>
      <c r="AI102" s="171"/>
      <c r="AJ102" s="171"/>
    </row>
    <row r="103" spans="1:36" s="77" customFormat="1" ht="15" customHeight="1" x14ac:dyDescent="0.15">
      <c r="A103" s="171"/>
      <c r="B103" s="312" t="s">
        <v>53</v>
      </c>
      <c r="C103" s="313"/>
      <c r="D103" s="142"/>
      <c r="E103" s="156"/>
      <c r="F103" s="146"/>
      <c r="G103" s="145"/>
      <c r="H103" s="144"/>
      <c r="I103" s="314"/>
      <c r="J103" s="282"/>
      <c r="K103" s="282"/>
      <c r="L103" s="282"/>
      <c r="M103" s="282"/>
      <c r="N103" s="282"/>
      <c r="O103" s="282"/>
      <c r="P103" s="147"/>
      <c r="Q103" s="284"/>
      <c r="R103" s="282"/>
      <c r="S103" s="282"/>
      <c r="T103" s="282"/>
      <c r="U103" s="280"/>
      <c r="V103" s="286"/>
      <c r="W103" s="287"/>
      <c r="X103" s="287"/>
      <c r="Y103" s="287"/>
      <c r="Z103" s="288"/>
      <c r="AA103" s="171"/>
      <c r="AB103" s="171"/>
      <c r="AC103" s="171"/>
      <c r="AD103" s="171"/>
      <c r="AE103" s="171"/>
      <c r="AF103" s="171"/>
      <c r="AG103" s="171"/>
      <c r="AH103" s="171"/>
      <c r="AI103" s="171"/>
      <c r="AJ103" s="171"/>
    </row>
    <row r="104" spans="1:36" s="77" customFormat="1" ht="15" customHeight="1" x14ac:dyDescent="0.15">
      <c r="A104" s="171"/>
      <c r="B104" s="292">
        <f>B102+1</f>
        <v>45983</v>
      </c>
      <c r="C104" s="293"/>
      <c r="D104" s="131"/>
      <c r="E104" s="150"/>
      <c r="F104" s="294"/>
      <c r="G104" s="295"/>
      <c r="H104" s="141">
        <f>(I103+J103+K103+L103+M103+N103+O103+P104)/1440</f>
        <v>0</v>
      </c>
      <c r="I104" s="315"/>
      <c r="J104" s="283"/>
      <c r="K104" s="283"/>
      <c r="L104" s="283"/>
      <c r="M104" s="283"/>
      <c r="N104" s="283"/>
      <c r="O104" s="283"/>
      <c r="P104" s="133"/>
      <c r="Q104" s="285"/>
      <c r="R104" s="283"/>
      <c r="S104" s="283"/>
      <c r="T104" s="283"/>
      <c r="U104" s="281"/>
      <c r="V104" s="289"/>
      <c r="W104" s="290"/>
      <c r="X104" s="290"/>
      <c r="Y104" s="290"/>
      <c r="Z104" s="291"/>
      <c r="AA104" s="171"/>
      <c r="AB104" s="171"/>
      <c r="AC104" s="171"/>
      <c r="AD104" s="171"/>
      <c r="AE104" s="171"/>
      <c r="AF104" s="171"/>
      <c r="AG104" s="171"/>
      <c r="AH104" s="171"/>
      <c r="AI104" s="171"/>
      <c r="AJ104" s="171"/>
    </row>
    <row r="105" spans="1:36" s="77" customFormat="1" ht="15" customHeight="1" x14ac:dyDescent="0.15">
      <c r="A105" s="171"/>
      <c r="B105" s="296" t="s">
        <v>54</v>
      </c>
      <c r="C105" s="297"/>
      <c r="D105" s="151"/>
      <c r="E105" s="152"/>
      <c r="F105" s="157"/>
      <c r="G105" s="158"/>
      <c r="H105" s="154"/>
      <c r="I105" s="298"/>
      <c r="J105" s="262"/>
      <c r="K105" s="262"/>
      <c r="L105" s="262"/>
      <c r="M105" s="262"/>
      <c r="N105" s="262"/>
      <c r="O105" s="270"/>
      <c r="P105" s="149"/>
      <c r="Q105" s="272"/>
      <c r="R105" s="274"/>
      <c r="S105" s="276"/>
      <c r="T105" s="278"/>
      <c r="U105" s="254"/>
      <c r="V105" s="256"/>
      <c r="W105" s="257"/>
      <c r="X105" s="257"/>
      <c r="Y105" s="257"/>
      <c r="Z105" s="258"/>
      <c r="AA105" s="171"/>
      <c r="AB105" s="171"/>
      <c r="AC105" s="171"/>
      <c r="AD105" s="171"/>
      <c r="AE105" s="171"/>
      <c r="AF105" s="171"/>
      <c r="AG105" s="171"/>
      <c r="AH105" s="171"/>
      <c r="AI105" s="171"/>
      <c r="AJ105" s="171"/>
    </row>
    <row r="106" spans="1:36" s="77" customFormat="1" ht="15" customHeight="1" thickBot="1" x14ac:dyDescent="0.2">
      <c r="A106" s="171"/>
      <c r="B106" s="264">
        <f>B104+1</f>
        <v>45984</v>
      </c>
      <c r="C106" s="265"/>
      <c r="D106" s="95"/>
      <c r="E106" s="96"/>
      <c r="F106" s="266"/>
      <c r="G106" s="267"/>
      <c r="H106" s="134">
        <f>(I105+J105+K105+L105+M105+N105+O105+P106)/1440</f>
        <v>0</v>
      </c>
      <c r="I106" s="299"/>
      <c r="J106" s="263"/>
      <c r="K106" s="263"/>
      <c r="L106" s="263"/>
      <c r="M106" s="263"/>
      <c r="N106" s="263"/>
      <c r="O106" s="271"/>
      <c r="P106" s="97"/>
      <c r="Q106" s="273"/>
      <c r="R106" s="275"/>
      <c r="S106" s="277"/>
      <c r="T106" s="279"/>
      <c r="U106" s="255"/>
      <c r="V106" s="259"/>
      <c r="W106" s="260"/>
      <c r="X106" s="260"/>
      <c r="Y106" s="260"/>
      <c r="Z106" s="261"/>
      <c r="AA106" s="171"/>
      <c r="AB106" s="171"/>
      <c r="AC106" s="171"/>
      <c r="AD106" s="171"/>
      <c r="AE106" s="171"/>
      <c r="AF106" s="171"/>
      <c r="AG106" s="171"/>
      <c r="AH106" s="171"/>
      <c r="AI106" s="171"/>
      <c r="AJ106" s="171"/>
    </row>
    <row r="107" spans="1:36" s="77" customFormat="1" ht="15" customHeight="1" x14ac:dyDescent="0.15">
      <c r="A107" s="171"/>
      <c r="B107" s="98" t="s">
        <v>55</v>
      </c>
      <c r="C107" s="99">
        <f>WEEKNUM(B94,21)</f>
        <v>47</v>
      </c>
      <c r="D107" s="100"/>
      <c r="E107" s="177"/>
      <c r="F107" s="268" t="s">
        <v>56</v>
      </c>
      <c r="G107" s="269"/>
      <c r="H107" s="160">
        <f>SUM(H93,H95,H97,H99,H101,H103,H105)+P107</f>
        <v>0</v>
      </c>
      <c r="I107" s="246">
        <f t="shared" ref="I107:O107" si="5">SUM(I93:I106)/1440</f>
        <v>0</v>
      </c>
      <c r="J107" s="244">
        <f t="shared" si="5"/>
        <v>0</v>
      </c>
      <c r="K107" s="244">
        <f t="shared" si="5"/>
        <v>0</v>
      </c>
      <c r="L107" s="244">
        <f t="shared" si="5"/>
        <v>0</v>
      </c>
      <c r="M107" s="244">
        <f t="shared" si="5"/>
        <v>0</v>
      </c>
      <c r="N107" s="244">
        <f t="shared" si="5"/>
        <v>0</v>
      </c>
      <c r="O107" s="246">
        <f t="shared" si="5"/>
        <v>0</v>
      </c>
      <c r="P107" s="159">
        <f>SUM(P93,P95,P97,P99,P101,P103,P105)</f>
        <v>0</v>
      </c>
      <c r="Q107" s="163">
        <f>SUM(Q93,Q95,Q97,Q99,Q101,Q103,Q105)/1440</f>
        <v>0</v>
      </c>
      <c r="R107" s="164">
        <f>SUM(R93,R95,R97,R99,R101,R103,R105)/1440</f>
        <v>0</v>
      </c>
      <c r="S107" s="164">
        <f>SUM(S93,S95,S97,S99,S101,S103,S105)/1440</f>
        <v>0</v>
      </c>
      <c r="T107" s="164">
        <f>SUM(T93,T95,T97,T99,T101,T103,T105)/1440</f>
        <v>0</v>
      </c>
      <c r="U107" s="165">
        <f>SUM(U93,U95,U97,U99,U101,U103,U105)/1440</f>
        <v>0</v>
      </c>
      <c r="V107" s="162" t="s">
        <v>57</v>
      </c>
      <c r="W107" s="101"/>
      <c r="X107" s="172"/>
      <c r="Y107" s="172"/>
      <c r="Z107" s="172"/>
      <c r="AA107" s="171"/>
      <c r="AB107" s="171"/>
      <c r="AC107" s="171"/>
      <c r="AD107" s="171"/>
      <c r="AE107" s="171"/>
      <c r="AF107" s="171"/>
      <c r="AG107" s="171"/>
      <c r="AH107" s="171"/>
      <c r="AI107" s="171"/>
      <c r="AJ107" s="171"/>
    </row>
    <row r="108" spans="1:36" s="77" customFormat="1" ht="15" customHeight="1" x14ac:dyDescent="0.15">
      <c r="A108" s="171"/>
      <c r="B108" s="102"/>
      <c r="C108" s="103"/>
      <c r="D108" s="171"/>
      <c r="E108" s="178"/>
      <c r="F108" s="248" t="s">
        <v>57</v>
      </c>
      <c r="G108" s="249"/>
      <c r="H108" s="105">
        <f>SUM(H94,H96,H98,H100,H104,H106,H102)</f>
        <v>0</v>
      </c>
      <c r="I108" s="247"/>
      <c r="J108" s="245"/>
      <c r="K108" s="245"/>
      <c r="L108" s="245"/>
      <c r="M108" s="245"/>
      <c r="N108" s="245"/>
      <c r="O108" s="247"/>
      <c r="P108" s="106">
        <f>SUM(P94,P96,P98,P100,P102,P104,P106)/1440</f>
        <v>0</v>
      </c>
      <c r="Q108" s="250">
        <f>SUM(Q107:U107)</f>
        <v>0</v>
      </c>
      <c r="R108" s="251"/>
      <c r="S108" s="251"/>
      <c r="T108" s="251"/>
      <c r="U108" s="252"/>
      <c r="V108" s="161" t="s">
        <v>58</v>
      </c>
      <c r="W108" s="104"/>
      <c r="X108" s="253" t="s">
        <v>59</v>
      </c>
      <c r="Y108" s="253"/>
      <c r="Z108" s="107">
        <f>SUM(H108,Q108)</f>
        <v>0</v>
      </c>
      <c r="AA108" s="171"/>
      <c r="AB108" s="171"/>
      <c r="AC108" s="171"/>
      <c r="AD108" s="171"/>
      <c r="AE108" s="171"/>
      <c r="AF108" s="171"/>
      <c r="AG108" s="171"/>
      <c r="AH108" s="171"/>
      <c r="AI108" s="171"/>
      <c r="AJ108" s="171"/>
    </row>
    <row r="109" spans="1:36" s="77" customFormat="1" ht="15" thickBot="1" x14ac:dyDescent="0.2">
      <c r="A109" s="171"/>
      <c r="B109" s="171"/>
      <c r="C109" s="171"/>
      <c r="D109" s="171"/>
      <c r="E109" s="171"/>
      <c r="F109" s="171"/>
      <c r="G109" s="171"/>
      <c r="H109" s="171"/>
      <c r="I109" s="171"/>
      <c r="J109" s="171"/>
      <c r="K109" s="171"/>
      <c r="L109" s="180"/>
      <c r="M109" s="180"/>
      <c r="N109" s="180"/>
      <c r="O109" s="180"/>
      <c r="P109" s="180"/>
      <c r="Q109" s="171"/>
      <c r="R109" s="171"/>
      <c r="S109" s="171"/>
      <c r="T109" s="171"/>
      <c r="U109" s="171"/>
      <c r="V109" s="171"/>
      <c r="W109" s="171"/>
      <c r="X109" s="171"/>
      <c r="Y109" s="171"/>
      <c r="Z109" s="171"/>
      <c r="AA109" s="171"/>
      <c r="AB109" s="171"/>
      <c r="AC109" s="171"/>
      <c r="AD109" s="171"/>
      <c r="AE109" s="171"/>
      <c r="AF109" s="171"/>
      <c r="AG109" s="171"/>
      <c r="AH109" s="171"/>
      <c r="AI109" s="171"/>
      <c r="AJ109" s="171"/>
    </row>
    <row r="110" spans="1:36" s="77" customFormat="1" ht="15" customHeight="1" x14ac:dyDescent="0.15">
      <c r="A110" s="171"/>
      <c r="B110" s="344" t="s">
        <v>40</v>
      </c>
      <c r="C110" s="345"/>
      <c r="D110" s="135"/>
      <c r="E110" s="136"/>
      <c r="F110" s="139"/>
      <c r="G110" s="137"/>
      <c r="H110" s="138"/>
      <c r="I110" s="346"/>
      <c r="J110" s="347"/>
      <c r="K110" s="348"/>
      <c r="L110" s="339"/>
      <c r="M110" s="349"/>
      <c r="N110" s="339"/>
      <c r="O110" s="339"/>
      <c r="P110" s="140"/>
      <c r="Q110" s="340"/>
      <c r="R110" s="342"/>
      <c r="S110" s="342"/>
      <c r="T110" s="342"/>
      <c r="U110" s="329"/>
      <c r="V110" s="331"/>
      <c r="W110" s="332"/>
      <c r="X110" s="332"/>
      <c r="Y110" s="332"/>
      <c r="Z110" s="333"/>
      <c r="AA110" s="171"/>
      <c r="AB110" s="171"/>
      <c r="AC110" s="171"/>
      <c r="AD110" s="171"/>
      <c r="AE110" s="171"/>
      <c r="AF110" s="171"/>
      <c r="AG110" s="171"/>
      <c r="AH110" s="171"/>
      <c r="AI110" s="171"/>
      <c r="AJ110" s="171"/>
    </row>
    <row r="111" spans="1:36" s="77" customFormat="1" ht="15" customHeight="1" x14ac:dyDescent="0.15">
      <c r="A111" s="171"/>
      <c r="B111" s="308">
        <f>B106+1</f>
        <v>45985</v>
      </c>
      <c r="C111" s="309"/>
      <c r="D111" s="92"/>
      <c r="E111" s="93"/>
      <c r="F111" s="334"/>
      <c r="G111" s="311"/>
      <c r="H111" s="134">
        <f>(I110+J110+K110+L110+M110+N110+O110+P111)/1440</f>
        <v>0</v>
      </c>
      <c r="I111" s="320"/>
      <c r="J111" s="317"/>
      <c r="K111" s="334"/>
      <c r="L111" s="317"/>
      <c r="M111" s="334"/>
      <c r="N111" s="317"/>
      <c r="O111" s="317"/>
      <c r="P111" s="94"/>
      <c r="Q111" s="341"/>
      <c r="R111" s="343"/>
      <c r="S111" s="343"/>
      <c r="T111" s="343"/>
      <c r="U111" s="330"/>
      <c r="V111" s="305"/>
      <c r="W111" s="306"/>
      <c r="X111" s="306"/>
      <c r="Y111" s="306"/>
      <c r="Z111" s="307"/>
      <c r="AA111" s="171"/>
      <c r="AB111" s="171"/>
      <c r="AC111" s="171"/>
      <c r="AD111" s="171"/>
      <c r="AE111" s="171"/>
      <c r="AF111" s="171"/>
      <c r="AG111" s="171"/>
      <c r="AH111" s="171"/>
      <c r="AI111" s="171"/>
      <c r="AJ111" s="171"/>
    </row>
    <row r="112" spans="1:36" s="77" customFormat="1" ht="15" customHeight="1" x14ac:dyDescent="0.15">
      <c r="A112" s="171"/>
      <c r="B112" s="335" t="s">
        <v>49</v>
      </c>
      <c r="C112" s="336"/>
      <c r="D112" s="142"/>
      <c r="E112" s="143"/>
      <c r="F112" s="146"/>
      <c r="G112" s="145"/>
      <c r="H112" s="144"/>
      <c r="I112" s="337"/>
      <c r="J112" s="324"/>
      <c r="K112" s="338"/>
      <c r="L112" s="324"/>
      <c r="M112" s="338"/>
      <c r="N112" s="324"/>
      <c r="O112" s="324"/>
      <c r="P112" s="147"/>
      <c r="Q112" s="325"/>
      <c r="R112" s="327"/>
      <c r="S112" s="327"/>
      <c r="T112" s="327"/>
      <c r="U112" s="321"/>
      <c r="V112" s="286"/>
      <c r="W112" s="287"/>
      <c r="X112" s="287"/>
      <c r="Y112" s="287"/>
      <c r="Z112" s="288"/>
      <c r="AA112" s="171"/>
      <c r="AB112" s="171"/>
      <c r="AC112" s="171"/>
      <c r="AD112" s="171"/>
      <c r="AE112" s="171"/>
      <c r="AF112" s="171"/>
      <c r="AG112" s="171"/>
      <c r="AH112" s="171"/>
      <c r="AI112" s="171"/>
      <c r="AJ112" s="171"/>
    </row>
    <row r="113" spans="1:36" s="77" customFormat="1" ht="15" customHeight="1" x14ac:dyDescent="0.15">
      <c r="A113" s="171"/>
      <c r="B113" s="292">
        <f>B111+1</f>
        <v>45986</v>
      </c>
      <c r="C113" s="293"/>
      <c r="D113" s="131"/>
      <c r="E113" s="132"/>
      <c r="F113" s="323"/>
      <c r="G113" s="295"/>
      <c r="H113" s="141">
        <f>(I112+J112+K112+L112+M112+N112+O112+P113)/1440</f>
        <v>0</v>
      </c>
      <c r="I113" s="315"/>
      <c r="J113" s="283"/>
      <c r="K113" s="323"/>
      <c r="L113" s="283"/>
      <c r="M113" s="323"/>
      <c r="N113" s="283"/>
      <c r="O113" s="283"/>
      <c r="P113" s="133"/>
      <c r="Q113" s="326"/>
      <c r="R113" s="328"/>
      <c r="S113" s="328"/>
      <c r="T113" s="328"/>
      <c r="U113" s="322"/>
      <c r="V113" s="289"/>
      <c r="W113" s="290"/>
      <c r="X113" s="290"/>
      <c r="Y113" s="290"/>
      <c r="Z113" s="291"/>
      <c r="AA113" s="172"/>
      <c r="AB113" s="171"/>
      <c r="AC113" s="171"/>
      <c r="AD113" s="171"/>
      <c r="AE113" s="171"/>
      <c r="AF113" s="171"/>
      <c r="AG113" s="171"/>
      <c r="AH113" s="171"/>
      <c r="AI113" s="171"/>
      <c r="AJ113" s="171"/>
    </row>
    <row r="114" spans="1:36" s="77" customFormat="1" ht="15" customHeight="1" x14ac:dyDescent="0.15">
      <c r="A114" s="171"/>
      <c r="B114" s="296" t="s">
        <v>50</v>
      </c>
      <c r="C114" s="297"/>
      <c r="D114" s="151"/>
      <c r="E114" s="152"/>
      <c r="F114" s="155"/>
      <c r="G114" s="153"/>
      <c r="H114" s="154"/>
      <c r="I114" s="270"/>
      <c r="J114" s="316"/>
      <c r="K114" s="316"/>
      <c r="L114" s="316"/>
      <c r="M114" s="316"/>
      <c r="N114" s="316"/>
      <c r="O114" s="316"/>
      <c r="P114" s="149"/>
      <c r="Q114" s="318"/>
      <c r="R114" s="316"/>
      <c r="S114" s="316"/>
      <c r="T114" s="316"/>
      <c r="U114" s="300"/>
      <c r="V114" s="302"/>
      <c r="W114" s="303"/>
      <c r="X114" s="303"/>
      <c r="Y114" s="303"/>
      <c r="Z114" s="304"/>
      <c r="AA114" s="171"/>
      <c r="AB114" s="171"/>
      <c r="AC114" s="171"/>
      <c r="AD114" s="171"/>
      <c r="AE114" s="171"/>
      <c r="AF114" s="171"/>
      <c r="AG114" s="171"/>
      <c r="AH114" s="171"/>
      <c r="AI114" s="171"/>
      <c r="AJ114" s="171"/>
    </row>
    <row r="115" spans="1:36" s="77" customFormat="1" ht="15" customHeight="1" x14ac:dyDescent="0.15">
      <c r="A115" s="171"/>
      <c r="B115" s="308">
        <f>B113+1</f>
        <v>45987</v>
      </c>
      <c r="C115" s="309"/>
      <c r="D115" s="92"/>
      <c r="E115" s="128"/>
      <c r="F115" s="310"/>
      <c r="G115" s="311"/>
      <c r="H115" s="134">
        <f>(I114+J114+K114+L114+M114+N114+O114+P115)/1440</f>
        <v>0</v>
      </c>
      <c r="I115" s="320"/>
      <c r="J115" s="317"/>
      <c r="K115" s="317"/>
      <c r="L115" s="317"/>
      <c r="M115" s="317"/>
      <c r="N115" s="317"/>
      <c r="O115" s="317"/>
      <c r="P115" s="148"/>
      <c r="Q115" s="319"/>
      <c r="R115" s="317"/>
      <c r="S115" s="317"/>
      <c r="T115" s="317"/>
      <c r="U115" s="301"/>
      <c r="V115" s="305"/>
      <c r="W115" s="306"/>
      <c r="X115" s="306"/>
      <c r="Y115" s="306"/>
      <c r="Z115" s="307"/>
      <c r="AA115" s="171"/>
      <c r="AB115" s="171"/>
      <c r="AC115" s="171"/>
      <c r="AD115" s="171"/>
      <c r="AE115" s="171"/>
      <c r="AF115" s="171"/>
      <c r="AG115" s="171"/>
      <c r="AH115" s="171"/>
      <c r="AI115" s="171"/>
      <c r="AJ115" s="171"/>
    </row>
    <row r="116" spans="1:36" s="77" customFormat="1" ht="15" customHeight="1" x14ac:dyDescent="0.15">
      <c r="A116" s="171"/>
      <c r="B116" s="312" t="s">
        <v>51</v>
      </c>
      <c r="C116" s="313"/>
      <c r="D116" s="142"/>
      <c r="E116" s="156"/>
      <c r="F116" s="146"/>
      <c r="G116" s="145"/>
      <c r="H116" s="144"/>
      <c r="I116" s="314"/>
      <c r="J116" s="282"/>
      <c r="K116" s="282"/>
      <c r="L116" s="282"/>
      <c r="M116" s="282"/>
      <c r="N116" s="282"/>
      <c r="O116" s="282"/>
      <c r="P116" s="147"/>
      <c r="Q116" s="284"/>
      <c r="R116" s="282"/>
      <c r="S116" s="282"/>
      <c r="T116" s="282"/>
      <c r="U116" s="280"/>
      <c r="V116" s="286"/>
      <c r="W116" s="287"/>
      <c r="X116" s="287"/>
      <c r="Y116" s="287"/>
      <c r="Z116" s="288"/>
      <c r="AA116" s="171"/>
      <c r="AB116" s="171"/>
      <c r="AC116" s="171"/>
      <c r="AD116" s="171"/>
      <c r="AE116" s="171"/>
      <c r="AF116" s="171"/>
      <c r="AG116" s="171"/>
      <c r="AH116" s="171"/>
      <c r="AI116" s="171"/>
      <c r="AJ116" s="171"/>
    </row>
    <row r="117" spans="1:36" s="77" customFormat="1" ht="15" customHeight="1" x14ac:dyDescent="0.15">
      <c r="A117" s="171"/>
      <c r="B117" s="292">
        <f>B115+1</f>
        <v>45988</v>
      </c>
      <c r="C117" s="293"/>
      <c r="D117" s="131"/>
      <c r="E117" s="150"/>
      <c r="F117" s="294"/>
      <c r="G117" s="295"/>
      <c r="H117" s="141">
        <f>(I116+J116+K116+L116+M116+N116+O116+P117)/1440</f>
        <v>0</v>
      </c>
      <c r="I117" s="315"/>
      <c r="J117" s="283"/>
      <c r="K117" s="283"/>
      <c r="L117" s="283"/>
      <c r="M117" s="283"/>
      <c r="N117" s="283"/>
      <c r="O117" s="283"/>
      <c r="P117" s="133"/>
      <c r="Q117" s="285"/>
      <c r="R117" s="283"/>
      <c r="S117" s="283"/>
      <c r="T117" s="283"/>
      <c r="U117" s="281"/>
      <c r="V117" s="289"/>
      <c r="W117" s="290"/>
      <c r="X117" s="290"/>
      <c r="Y117" s="290"/>
      <c r="Z117" s="291"/>
      <c r="AA117" s="171"/>
      <c r="AB117" s="171"/>
      <c r="AC117" s="171"/>
      <c r="AD117" s="171"/>
      <c r="AE117" s="171"/>
      <c r="AF117" s="171"/>
      <c r="AG117" s="171"/>
      <c r="AH117" s="171"/>
      <c r="AI117" s="171"/>
      <c r="AJ117" s="171"/>
    </row>
    <row r="118" spans="1:36" s="77" customFormat="1" ht="15" customHeight="1" x14ac:dyDescent="0.15">
      <c r="A118" s="171"/>
      <c r="B118" s="296" t="s">
        <v>52</v>
      </c>
      <c r="C118" s="297"/>
      <c r="D118" s="151"/>
      <c r="E118" s="152"/>
      <c r="F118" s="155"/>
      <c r="G118" s="153"/>
      <c r="H118" s="154"/>
      <c r="I118" s="270"/>
      <c r="J118" s="316"/>
      <c r="K118" s="316"/>
      <c r="L118" s="316"/>
      <c r="M118" s="316"/>
      <c r="N118" s="316"/>
      <c r="O118" s="316"/>
      <c r="P118" s="149"/>
      <c r="Q118" s="318"/>
      <c r="R118" s="316"/>
      <c r="S118" s="316"/>
      <c r="T118" s="316"/>
      <c r="U118" s="300"/>
      <c r="V118" s="302"/>
      <c r="W118" s="303"/>
      <c r="X118" s="303"/>
      <c r="Y118" s="303"/>
      <c r="Z118" s="304"/>
      <c r="AA118" s="171"/>
      <c r="AB118" s="171"/>
      <c r="AC118" s="171"/>
      <c r="AD118" s="171"/>
      <c r="AE118" s="171"/>
      <c r="AF118" s="171"/>
      <c r="AG118" s="171"/>
      <c r="AH118" s="171"/>
      <c r="AI118" s="171"/>
      <c r="AJ118" s="171"/>
    </row>
    <row r="119" spans="1:36" s="77" customFormat="1" ht="15" customHeight="1" x14ac:dyDescent="0.15">
      <c r="A119" s="171"/>
      <c r="B119" s="308">
        <f>B117+1</f>
        <v>45989</v>
      </c>
      <c r="C119" s="309"/>
      <c r="D119" s="92"/>
      <c r="E119" s="127"/>
      <c r="F119" s="310"/>
      <c r="G119" s="311"/>
      <c r="H119" s="134">
        <f>(I118+J118+K118+L118+M118+N118+O118+P119)/1440</f>
        <v>0</v>
      </c>
      <c r="I119" s="320"/>
      <c r="J119" s="317"/>
      <c r="K119" s="317"/>
      <c r="L119" s="317"/>
      <c r="M119" s="317"/>
      <c r="N119" s="317"/>
      <c r="O119" s="317"/>
      <c r="P119" s="94"/>
      <c r="Q119" s="319"/>
      <c r="R119" s="317"/>
      <c r="S119" s="317"/>
      <c r="T119" s="317"/>
      <c r="U119" s="301"/>
      <c r="V119" s="305"/>
      <c r="W119" s="306"/>
      <c r="X119" s="306"/>
      <c r="Y119" s="306"/>
      <c r="Z119" s="307"/>
      <c r="AA119" s="171"/>
      <c r="AB119" s="171"/>
      <c r="AC119" s="171"/>
      <c r="AD119" s="171"/>
      <c r="AE119" s="171"/>
      <c r="AF119" s="171"/>
      <c r="AG119" s="171"/>
      <c r="AH119" s="171"/>
      <c r="AI119" s="171"/>
      <c r="AJ119" s="171"/>
    </row>
    <row r="120" spans="1:36" s="77" customFormat="1" ht="15" customHeight="1" x14ac:dyDescent="0.15">
      <c r="A120" s="171"/>
      <c r="B120" s="312" t="s">
        <v>53</v>
      </c>
      <c r="C120" s="313"/>
      <c r="D120" s="142"/>
      <c r="E120" s="156"/>
      <c r="F120" s="146"/>
      <c r="G120" s="145"/>
      <c r="H120" s="144"/>
      <c r="I120" s="314"/>
      <c r="J120" s="282"/>
      <c r="K120" s="282"/>
      <c r="L120" s="282"/>
      <c r="M120" s="282"/>
      <c r="N120" s="282"/>
      <c r="O120" s="282"/>
      <c r="P120" s="147"/>
      <c r="Q120" s="284"/>
      <c r="R120" s="282"/>
      <c r="S120" s="282"/>
      <c r="T120" s="282"/>
      <c r="U120" s="280"/>
      <c r="V120" s="286"/>
      <c r="W120" s="287"/>
      <c r="X120" s="287"/>
      <c r="Y120" s="287"/>
      <c r="Z120" s="288"/>
      <c r="AA120" s="171"/>
      <c r="AB120" s="171"/>
      <c r="AC120" s="171"/>
      <c r="AD120" s="171"/>
      <c r="AE120" s="171"/>
      <c r="AF120" s="171"/>
      <c r="AG120" s="171"/>
      <c r="AH120" s="171"/>
      <c r="AI120" s="171"/>
      <c r="AJ120" s="171"/>
    </row>
    <row r="121" spans="1:36" s="77" customFormat="1" ht="15" customHeight="1" x14ac:dyDescent="0.15">
      <c r="A121" s="171"/>
      <c r="B121" s="292">
        <f>B119+1</f>
        <v>45990</v>
      </c>
      <c r="C121" s="293"/>
      <c r="D121" s="131"/>
      <c r="E121" s="150"/>
      <c r="F121" s="294"/>
      <c r="G121" s="295"/>
      <c r="H121" s="141">
        <f>(I120+J120+K120+L120+M120+N120+O120+P121)/1440</f>
        <v>0</v>
      </c>
      <c r="I121" s="315"/>
      <c r="J121" s="283"/>
      <c r="K121" s="283"/>
      <c r="L121" s="283"/>
      <c r="M121" s="283"/>
      <c r="N121" s="283"/>
      <c r="O121" s="283"/>
      <c r="P121" s="133"/>
      <c r="Q121" s="285"/>
      <c r="R121" s="283"/>
      <c r="S121" s="283"/>
      <c r="T121" s="283"/>
      <c r="U121" s="281"/>
      <c r="V121" s="289"/>
      <c r="W121" s="290"/>
      <c r="X121" s="290"/>
      <c r="Y121" s="290"/>
      <c r="Z121" s="291"/>
      <c r="AA121" s="171"/>
      <c r="AB121" s="171"/>
      <c r="AC121" s="171"/>
      <c r="AD121" s="171"/>
      <c r="AE121" s="171"/>
      <c r="AF121" s="171"/>
      <c r="AG121" s="171"/>
      <c r="AH121" s="171"/>
      <c r="AI121" s="171"/>
      <c r="AJ121" s="171"/>
    </row>
    <row r="122" spans="1:36" s="77" customFormat="1" ht="15" customHeight="1" x14ac:dyDescent="0.15">
      <c r="A122" s="171"/>
      <c r="B122" s="296" t="s">
        <v>54</v>
      </c>
      <c r="C122" s="297"/>
      <c r="D122" s="151"/>
      <c r="E122" s="152"/>
      <c r="F122" s="157"/>
      <c r="G122" s="158"/>
      <c r="H122" s="154"/>
      <c r="I122" s="298"/>
      <c r="J122" s="262"/>
      <c r="K122" s="262"/>
      <c r="L122" s="262"/>
      <c r="M122" s="262"/>
      <c r="N122" s="262"/>
      <c r="O122" s="270"/>
      <c r="P122" s="149"/>
      <c r="Q122" s="272"/>
      <c r="R122" s="274"/>
      <c r="S122" s="276"/>
      <c r="T122" s="278"/>
      <c r="U122" s="254"/>
      <c r="V122" s="256"/>
      <c r="W122" s="257"/>
      <c r="X122" s="257"/>
      <c r="Y122" s="257"/>
      <c r="Z122" s="258"/>
      <c r="AA122" s="171"/>
      <c r="AB122" s="171"/>
      <c r="AC122" s="171"/>
      <c r="AD122" s="171"/>
      <c r="AE122" s="171"/>
      <c r="AF122" s="171"/>
      <c r="AG122" s="171"/>
      <c r="AH122" s="171"/>
      <c r="AI122" s="171"/>
      <c r="AJ122" s="171"/>
    </row>
    <row r="123" spans="1:36" s="77" customFormat="1" ht="15" customHeight="1" thickBot="1" x14ac:dyDescent="0.2">
      <c r="A123" s="171"/>
      <c r="B123" s="264">
        <f>B121+1</f>
        <v>45991</v>
      </c>
      <c r="C123" s="265"/>
      <c r="D123" s="95"/>
      <c r="E123" s="96"/>
      <c r="F123" s="266"/>
      <c r="G123" s="267"/>
      <c r="H123" s="134">
        <f>(I122+J122+K122+L122+M122+N122+O122+P123)/1440</f>
        <v>0</v>
      </c>
      <c r="I123" s="299"/>
      <c r="J123" s="263"/>
      <c r="K123" s="263"/>
      <c r="L123" s="263"/>
      <c r="M123" s="263"/>
      <c r="N123" s="263"/>
      <c r="O123" s="271"/>
      <c r="P123" s="97"/>
      <c r="Q123" s="273"/>
      <c r="R123" s="275"/>
      <c r="S123" s="277"/>
      <c r="T123" s="279"/>
      <c r="U123" s="255"/>
      <c r="V123" s="259"/>
      <c r="W123" s="260"/>
      <c r="X123" s="260"/>
      <c r="Y123" s="260"/>
      <c r="Z123" s="261"/>
      <c r="AA123" s="171"/>
      <c r="AB123" s="171"/>
      <c r="AC123" s="171"/>
      <c r="AD123" s="171"/>
      <c r="AE123" s="171"/>
      <c r="AF123" s="171"/>
      <c r="AG123" s="171"/>
      <c r="AH123" s="171"/>
      <c r="AI123" s="171"/>
      <c r="AJ123" s="171"/>
    </row>
    <row r="124" spans="1:36" s="77" customFormat="1" ht="15" customHeight="1" x14ac:dyDescent="0.15">
      <c r="A124" s="171"/>
      <c r="B124" s="98" t="s">
        <v>55</v>
      </c>
      <c r="C124" s="99">
        <f>WEEKNUM(B111,21)</f>
        <v>48</v>
      </c>
      <c r="D124" s="100"/>
      <c r="E124" s="177"/>
      <c r="F124" s="268" t="s">
        <v>56</v>
      </c>
      <c r="G124" s="269"/>
      <c r="H124" s="160">
        <f>SUM(H110,H112,H114,H116,H118,H120,H122)+P124</f>
        <v>0</v>
      </c>
      <c r="I124" s="246">
        <f t="shared" ref="I124:O124" si="6">SUM(I110:I123)/1440</f>
        <v>0</v>
      </c>
      <c r="J124" s="244">
        <f t="shared" si="6"/>
        <v>0</v>
      </c>
      <c r="K124" s="244">
        <f t="shared" si="6"/>
        <v>0</v>
      </c>
      <c r="L124" s="244">
        <f t="shared" si="6"/>
        <v>0</v>
      </c>
      <c r="M124" s="244">
        <f t="shared" si="6"/>
        <v>0</v>
      </c>
      <c r="N124" s="244">
        <f t="shared" si="6"/>
        <v>0</v>
      </c>
      <c r="O124" s="246">
        <f t="shared" si="6"/>
        <v>0</v>
      </c>
      <c r="P124" s="159">
        <f>SUM(P110,P112,P114,P116,P118,P120,P122)</f>
        <v>0</v>
      </c>
      <c r="Q124" s="163">
        <f>SUM(Q110,Q112,Q114,Q116,Q118,Q120,Q122)/1440</f>
        <v>0</v>
      </c>
      <c r="R124" s="164">
        <f>SUM(R110,R112,R114,R116,R118,R120,R122)/1440</f>
        <v>0</v>
      </c>
      <c r="S124" s="164">
        <f>SUM(S110,S112,S114,S116,S118,S120,S122)/1440</f>
        <v>0</v>
      </c>
      <c r="T124" s="164">
        <f>SUM(T110,T112,T114,T116,T118,T120,T122)/1440</f>
        <v>0</v>
      </c>
      <c r="U124" s="165">
        <f>SUM(U110,U112,U114,U116,U118,U120,U122)/1440</f>
        <v>0</v>
      </c>
      <c r="V124" s="162" t="s">
        <v>57</v>
      </c>
      <c r="W124" s="101"/>
      <c r="X124" s="172"/>
      <c r="Y124" s="172"/>
      <c r="Z124" s="172"/>
      <c r="AA124" s="171"/>
      <c r="AB124" s="171"/>
      <c r="AC124" s="171"/>
      <c r="AD124" s="171"/>
      <c r="AE124" s="171"/>
      <c r="AF124" s="171"/>
      <c r="AG124" s="171"/>
      <c r="AH124" s="171"/>
      <c r="AI124" s="171"/>
      <c r="AJ124" s="171"/>
    </row>
    <row r="125" spans="1:36" s="77" customFormat="1" ht="15" customHeight="1" x14ac:dyDescent="0.15">
      <c r="A125" s="171"/>
      <c r="B125" s="102"/>
      <c r="C125" s="103"/>
      <c r="D125" s="171"/>
      <c r="E125" s="178"/>
      <c r="F125" s="248" t="s">
        <v>57</v>
      </c>
      <c r="G125" s="249"/>
      <c r="H125" s="105">
        <f>SUM(H111,H113,H115,H117,H121,H123,H119)</f>
        <v>0</v>
      </c>
      <c r="I125" s="247"/>
      <c r="J125" s="245"/>
      <c r="K125" s="245"/>
      <c r="L125" s="245"/>
      <c r="M125" s="245"/>
      <c r="N125" s="245"/>
      <c r="O125" s="247"/>
      <c r="P125" s="106">
        <f>SUM(P111,P113,P115,P117,P119,P121,P123)/1440</f>
        <v>0</v>
      </c>
      <c r="Q125" s="250">
        <f>SUM(Q124:U124)</f>
        <v>0</v>
      </c>
      <c r="R125" s="251"/>
      <c r="S125" s="251"/>
      <c r="T125" s="251"/>
      <c r="U125" s="252"/>
      <c r="V125" s="161" t="s">
        <v>58</v>
      </c>
      <c r="W125" s="104"/>
      <c r="X125" s="253" t="s">
        <v>59</v>
      </c>
      <c r="Y125" s="253"/>
      <c r="Z125" s="107">
        <f>SUM(H125,Q125)</f>
        <v>0</v>
      </c>
      <c r="AA125" s="171"/>
      <c r="AB125" s="171"/>
      <c r="AC125" s="171"/>
      <c r="AD125" s="171"/>
      <c r="AE125" s="171"/>
      <c r="AF125" s="171"/>
      <c r="AG125" s="171"/>
      <c r="AH125" s="171"/>
      <c r="AI125" s="171"/>
      <c r="AJ125" s="171"/>
    </row>
    <row r="126" spans="1:36" s="77" customFormat="1" ht="15" thickBot="1" x14ac:dyDescent="0.2">
      <c r="A126" s="171"/>
      <c r="B126" s="171"/>
      <c r="C126" s="171"/>
      <c r="D126" s="171"/>
      <c r="E126" s="171"/>
      <c r="F126" s="171"/>
      <c r="G126" s="171"/>
      <c r="H126" s="171"/>
      <c r="I126" s="171"/>
      <c r="J126" s="171"/>
      <c r="K126" s="171"/>
      <c r="L126" s="180"/>
      <c r="M126" s="180"/>
      <c r="N126" s="180"/>
      <c r="O126" s="180"/>
      <c r="P126" s="180"/>
      <c r="Q126" s="180"/>
      <c r="R126" s="171"/>
      <c r="S126" s="171"/>
      <c r="T126" s="171"/>
      <c r="U126" s="171"/>
      <c r="V126" s="171"/>
      <c r="W126" s="171"/>
      <c r="X126" s="171"/>
      <c r="Y126" s="171"/>
      <c r="Z126" s="171"/>
      <c r="AA126" s="171"/>
      <c r="AB126" s="171"/>
      <c r="AC126" s="171"/>
      <c r="AD126" s="171"/>
      <c r="AE126" s="171"/>
      <c r="AF126" s="171"/>
      <c r="AG126" s="171"/>
      <c r="AH126" s="171"/>
      <c r="AI126" s="171"/>
      <c r="AJ126" s="171"/>
    </row>
    <row r="127" spans="1:36" s="77" customFormat="1" ht="15" customHeight="1" x14ac:dyDescent="0.15">
      <c r="A127" s="171"/>
      <c r="B127" s="344" t="s">
        <v>40</v>
      </c>
      <c r="C127" s="345"/>
      <c r="D127" s="135"/>
      <c r="E127" s="136"/>
      <c r="F127" s="139"/>
      <c r="G127" s="137"/>
      <c r="H127" s="138"/>
      <c r="I127" s="346"/>
      <c r="J127" s="347"/>
      <c r="K127" s="348"/>
      <c r="L127" s="339"/>
      <c r="M127" s="349"/>
      <c r="N127" s="339"/>
      <c r="O127" s="339"/>
      <c r="P127" s="140"/>
      <c r="Q127" s="340"/>
      <c r="R127" s="342"/>
      <c r="S127" s="342"/>
      <c r="T127" s="342"/>
      <c r="U127" s="329"/>
      <c r="V127" s="331"/>
      <c r="W127" s="332"/>
      <c r="X127" s="332"/>
      <c r="Y127" s="332"/>
      <c r="Z127" s="333"/>
      <c r="AA127" s="171"/>
      <c r="AB127" s="171"/>
      <c r="AC127" s="171"/>
      <c r="AD127" s="171"/>
      <c r="AE127" s="171"/>
      <c r="AF127" s="171"/>
      <c r="AG127" s="171"/>
      <c r="AH127" s="171"/>
      <c r="AI127" s="171"/>
      <c r="AJ127" s="171"/>
    </row>
    <row r="128" spans="1:36" s="77" customFormat="1" ht="15" customHeight="1" x14ac:dyDescent="0.15">
      <c r="A128" s="171"/>
      <c r="B128" s="308">
        <f>B123+1</f>
        <v>45992</v>
      </c>
      <c r="C128" s="309"/>
      <c r="D128" s="92"/>
      <c r="E128" s="93"/>
      <c r="F128" s="334"/>
      <c r="G128" s="311"/>
      <c r="H128" s="134">
        <f>(I127+J127+K127+L127+M127+N127+O127+P128)/1440</f>
        <v>0</v>
      </c>
      <c r="I128" s="320"/>
      <c r="J128" s="317"/>
      <c r="K128" s="334"/>
      <c r="L128" s="317"/>
      <c r="M128" s="334"/>
      <c r="N128" s="317"/>
      <c r="O128" s="317"/>
      <c r="P128" s="94"/>
      <c r="Q128" s="341"/>
      <c r="R128" s="343"/>
      <c r="S128" s="343"/>
      <c r="T128" s="343"/>
      <c r="U128" s="330"/>
      <c r="V128" s="305"/>
      <c r="W128" s="306"/>
      <c r="X128" s="306"/>
      <c r="Y128" s="306"/>
      <c r="Z128" s="307"/>
      <c r="AA128" s="171"/>
      <c r="AB128" s="171"/>
      <c r="AC128" s="171"/>
      <c r="AD128" s="171"/>
      <c r="AE128" s="171"/>
      <c r="AF128" s="171"/>
      <c r="AG128" s="171"/>
      <c r="AH128" s="171"/>
      <c r="AI128" s="171"/>
      <c r="AJ128" s="171"/>
    </row>
    <row r="129" spans="1:36" s="77" customFormat="1" ht="15" customHeight="1" x14ac:dyDescent="0.15">
      <c r="A129" s="171"/>
      <c r="B129" s="335" t="s">
        <v>49</v>
      </c>
      <c r="C129" s="336"/>
      <c r="D129" s="142"/>
      <c r="E129" s="143"/>
      <c r="F129" s="146"/>
      <c r="G129" s="145"/>
      <c r="H129" s="144"/>
      <c r="I129" s="337"/>
      <c r="J129" s="324"/>
      <c r="K129" s="338"/>
      <c r="L129" s="324"/>
      <c r="M129" s="338"/>
      <c r="N129" s="324"/>
      <c r="O129" s="324"/>
      <c r="P129" s="147"/>
      <c r="Q129" s="325"/>
      <c r="R129" s="327"/>
      <c r="S129" s="327"/>
      <c r="T129" s="327"/>
      <c r="U129" s="321"/>
      <c r="V129" s="286"/>
      <c r="W129" s="287"/>
      <c r="X129" s="287"/>
      <c r="Y129" s="287"/>
      <c r="Z129" s="288"/>
      <c r="AA129" s="171"/>
      <c r="AB129" s="171"/>
      <c r="AC129" s="171"/>
      <c r="AD129" s="171"/>
      <c r="AE129" s="171"/>
      <c r="AF129" s="171"/>
      <c r="AG129" s="171"/>
      <c r="AH129" s="171"/>
      <c r="AI129" s="171"/>
      <c r="AJ129" s="171"/>
    </row>
    <row r="130" spans="1:36" s="77" customFormat="1" ht="15" customHeight="1" x14ac:dyDescent="0.15">
      <c r="A130" s="171"/>
      <c r="B130" s="292">
        <f>B128+1</f>
        <v>45993</v>
      </c>
      <c r="C130" s="293"/>
      <c r="D130" s="131"/>
      <c r="E130" s="132"/>
      <c r="F130" s="323"/>
      <c r="G130" s="295"/>
      <c r="H130" s="141">
        <f>(I129+J129+K129+L129+M129+N129+O129+P130)/1440</f>
        <v>0</v>
      </c>
      <c r="I130" s="315"/>
      <c r="J130" s="283"/>
      <c r="K130" s="323"/>
      <c r="L130" s="283"/>
      <c r="M130" s="323"/>
      <c r="N130" s="283"/>
      <c r="O130" s="283"/>
      <c r="P130" s="133"/>
      <c r="Q130" s="326"/>
      <c r="R130" s="328"/>
      <c r="S130" s="328"/>
      <c r="T130" s="328"/>
      <c r="U130" s="322"/>
      <c r="V130" s="289"/>
      <c r="W130" s="290"/>
      <c r="X130" s="290"/>
      <c r="Y130" s="290"/>
      <c r="Z130" s="291"/>
      <c r="AA130" s="172"/>
      <c r="AB130" s="171"/>
      <c r="AC130" s="171"/>
      <c r="AD130" s="171"/>
      <c r="AE130" s="171"/>
      <c r="AF130" s="171"/>
      <c r="AG130" s="171"/>
      <c r="AH130" s="171"/>
      <c r="AI130" s="171"/>
      <c r="AJ130" s="171"/>
    </row>
    <row r="131" spans="1:36" s="77" customFormat="1" ht="15" customHeight="1" x14ac:dyDescent="0.15">
      <c r="A131" s="171"/>
      <c r="B131" s="296" t="s">
        <v>50</v>
      </c>
      <c r="C131" s="297"/>
      <c r="D131" s="151"/>
      <c r="E131" s="152"/>
      <c r="F131" s="155"/>
      <c r="G131" s="153"/>
      <c r="H131" s="154"/>
      <c r="I131" s="270"/>
      <c r="J131" s="316"/>
      <c r="K131" s="316"/>
      <c r="L131" s="316"/>
      <c r="M131" s="316"/>
      <c r="N131" s="316"/>
      <c r="O131" s="316"/>
      <c r="P131" s="149"/>
      <c r="Q131" s="318"/>
      <c r="R131" s="316"/>
      <c r="S131" s="316"/>
      <c r="T131" s="316"/>
      <c r="U131" s="300"/>
      <c r="V131" s="302"/>
      <c r="W131" s="303"/>
      <c r="X131" s="303"/>
      <c r="Y131" s="303"/>
      <c r="Z131" s="304"/>
      <c r="AA131" s="171"/>
      <c r="AB131" s="171"/>
      <c r="AC131" s="171"/>
      <c r="AD131" s="171"/>
      <c r="AE131" s="171"/>
      <c r="AF131" s="171"/>
      <c r="AG131" s="171"/>
      <c r="AH131" s="171"/>
      <c r="AI131" s="171"/>
      <c r="AJ131" s="171"/>
    </row>
    <row r="132" spans="1:36" s="77" customFormat="1" ht="15" customHeight="1" x14ac:dyDescent="0.15">
      <c r="A132" s="171"/>
      <c r="B132" s="308">
        <f>B130+1</f>
        <v>45994</v>
      </c>
      <c r="C132" s="309"/>
      <c r="D132" s="92"/>
      <c r="E132" s="128"/>
      <c r="F132" s="310"/>
      <c r="G132" s="311"/>
      <c r="H132" s="134">
        <f>(I131+J131+K131+L131+M131+N131+O131+P132)/1440</f>
        <v>0</v>
      </c>
      <c r="I132" s="320"/>
      <c r="J132" s="317"/>
      <c r="K132" s="317"/>
      <c r="L132" s="317"/>
      <c r="M132" s="317"/>
      <c r="N132" s="317"/>
      <c r="O132" s="317"/>
      <c r="P132" s="148"/>
      <c r="Q132" s="319"/>
      <c r="R132" s="317"/>
      <c r="S132" s="317"/>
      <c r="T132" s="317"/>
      <c r="U132" s="301"/>
      <c r="V132" s="305"/>
      <c r="W132" s="306"/>
      <c r="X132" s="306"/>
      <c r="Y132" s="306"/>
      <c r="Z132" s="307"/>
      <c r="AA132" s="171"/>
      <c r="AB132" s="171"/>
      <c r="AC132" s="171"/>
      <c r="AD132" s="171"/>
      <c r="AE132" s="171"/>
      <c r="AF132" s="171"/>
      <c r="AG132" s="171"/>
      <c r="AH132" s="171"/>
      <c r="AI132" s="171"/>
      <c r="AJ132" s="171"/>
    </row>
    <row r="133" spans="1:36" s="77" customFormat="1" ht="15" customHeight="1" x14ac:dyDescent="0.15">
      <c r="A133" s="171"/>
      <c r="B133" s="312" t="s">
        <v>51</v>
      </c>
      <c r="C133" s="313"/>
      <c r="D133" s="142"/>
      <c r="E133" s="156"/>
      <c r="F133" s="146"/>
      <c r="G133" s="145"/>
      <c r="H133" s="144"/>
      <c r="I133" s="314"/>
      <c r="J133" s="282"/>
      <c r="K133" s="282"/>
      <c r="L133" s="282"/>
      <c r="M133" s="282"/>
      <c r="N133" s="282"/>
      <c r="O133" s="282"/>
      <c r="P133" s="147"/>
      <c r="Q133" s="284"/>
      <c r="R133" s="282"/>
      <c r="S133" s="282"/>
      <c r="T133" s="282"/>
      <c r="U133" s="280"/>
      <c r="V133" s="286"/>
      <c r="W133" s="287"/>
      <c r="X133" s="287"/>
      <c r="Y133" s="287"/>
      <c r="Z133" s="288"/>
      <c r="AA133" s="171"/>
      <c r="AB133" s="171"/>
      <c r="AC133" s="171"/>
      <c r="AD133" s="171"/>
      <c r="AE133" s="171"/>
      <c r="AF133" s="171"/>
      <c r="AG133" s="171"/>
      <c r="AH133" s="171"/>
      <c r="AI133" s="171"/>
      <c r="AJ133" s="171"/>
    </row>
    <row r="134" spans="1:36" s="77" customFormat="1" ht="15" customHeight="1" x14ac:dyDescent="0.15">
      <c r="A134" s="171"/>
      <c r="B134" s="292">
        <f>B132+1</f>
        <v>45995</v>
      </c>
      <c r="C134" s="293"/>
      <c r="D134" s="131"/>
      <c r="E134" s="150"/>
      <c r="F134" s="294"/>
      <c r="G134" s="295"/>
      <c r="H134" s="141">
        <f>(I133+J133+K133+L133+M133+N133+O133+P134)/1440</f>
        <v>0</v>
      </c>
      <c r="I134" s="315"/>
      <c r="J134" s="283"/>
      <c r="K134" s="283"/>
      <c r="L134" s="283"/>
      <c r="M134" s="283"/>
      <c r="N134" s="283"/>
      <c r="O134" s="283"/>
      <c r="P134" s="133"/>
      <c r="Q134" s="285"/>
      <c r="R134" s="283"/>
      <c r="S134" s="283"/>
      <c r="T134" s="283"/>
      <c r="U134" s="281"/>
      <c r="V134" s="289"/>
      <c r="W134" s="290"/>
      <c r="X134" s="290"/>
      <c r="Y134" s="290"/>
      <c r="Z134" s="291"/>
      <c r="AA134" s="171"/>
      <c r="AB134" s="171"/>
      <c r="AC134" s="171"/>
      <c r="AD134" s="171"/>
      <c r="AE134" s="171"/>
      <c r="AF134" s="171"/>
      <c r="AG134" s="171"/>
      <c r="AH134" s="171"/>
      <c r="AI134" s="171"/>
      <c r="AJ134" s="171"/>
    </row>
    <row r="135" spans="1:36" s="77" customFormat="1" ht="15" customHeight="1" x14ac:dyDescent="0.15">
      <c r="A135" s="171"/>
      <c r="B135" s="296" t="s">
        <v>52</v>
      </c>
      <c r="C135" s="297"/>
      <c r="D135" s="151"/>
      <c r="E135" s="152"/>
      <c r="F135" s="155"/>
      <c r="G135" s="153"/>
      <c r="H135" s="154"/>
      <c r="I135" s="270"/>
      <c r="J135" s="316"/>
      <c r="K135" s="316"/>
      <c r="L135" s="316"/>
      <c r="M135" s="316"/>
      <c r="N135" s="316"/>
      <c r="O135" s="316"/>
      <c r="P135" s="149"/>
      <c r="Q135" s="318"/>
      <c r="R135" s="316"/>
      <c r="S135" s="316"/>
      <c r="T135" s="316"/>
      <c r="U135" s="300"/>
      <c r="V135" s="302"/>
      <c r="W135" s="303"/>
      <c r="X135" s="303"/>
      <c r="Y135" s="303"/>
      <c r="Z135" s="304"/>
      <c r="AA135" s="171"/>
      <c r="AB135" s="171"/>
      <c r="AC135" s="171"/>
      <c r="AD135" s="171"/>
      <c r="AE135" s="171"/>
      <c r="AF135" s="171"/>
      <c r="AG135" s="171"/>
      <c r="AH135" s="171"/>
      <c r="AI135" s="171"/>
      <c r="AJ135" s="171"/>
    </row>
    <row r="136" spans="1:36" s="77" customFormat="1" ht="15" customHeight="1" x14ac:dyDescent="0.15">
      <c r="A136" s="171"/>
      <c r="B136" s="308">
        <f>B134+1</f>
        <v>45996</v>
      </c>
      <c r="C136" s="309"/>
      <c r="D136" s="92"/>
      <c r="E136" s="127"/>
      <c r="F136" s="310"/>
      <c r="G136" s="311"/>
      <c r="H136" s="134">
        <f>(I135+J135+K135+L135+M135+N135+O135+P136)/1440</f>
        <v>0</v>
      </c>
      <c r="I136" s="320"/>
      <c r="J136" s="317"/>
      <c r="K136" s="317"/>
      <c r="L136" s="317"/>
      <c r="M136" s="317"/>
      <c r="N136" s="317"/>
      <c r="O136" s="317"/>
      <c r="P136" s="94"/>
      <c r="Q136" s="319"/>
      <c r="R136" s="317"/>
      <c r="S136" s="317"/>
      <c r="T136" s="317"/>
      <c r="U136" s="301"/>
      <c r="V136" s="305"/>
      <c r="W136" s="306"/>
      <c r="X136" s="306"/>
      <c r="Y136" s="306"/>
      <c r="Z136" s="307"/>
      <c r="AA136" s="171"/>
      <c r="AB136" s="171"/>
      <c r="AC136" s="171"/>
      <c r="AD136" s="171"/>
      <c r="AE136" s="171"/>
      <c r="AF136" s="171"/>
      <c r="AG136" s="171"/>
      <c r="AH136" s="171"/>
      <c r="AI136" s="171"/>
      <c r="AJ136" s="171"/>
    </row>
    <row r="137" spans="1:36" s="77" customFormat="1" ht="15" customHeight="1" x14ac:dyDescent="0.15">
      <c r="A137" s="171"/>
      <c r="B137" s="312" t="s">
        <v>53</v>
      </c>
      <c r="C137" s="313"/>
      <c r="D137" s="142"/>
      <c r="E137" s="156"/>
      <c r="F137" s="146"/>
      <c r="G137" s="145"/>
      <c r="H137" s="144"/>
      <c r="I137" s="314"/>
      <c r="J137" s="282"/>
      <c r="K137" s="282"/>
      <c r="L137" s="282"/>
      <c r="M137" s="282"/>
      <c r="N137" s="282"/>
      <c r="O137" s="282"/>
      <c r="P137" s="147"/>
      <c r="Q137" s="284"/>
      <c r="R137" s="282"/>
      <c r="S137" s="282"/>
      <c r="T137" s="282"/>
      <c r="U137" s="280"/>
      <c r="V137" s="286"/>
      <c r="W137" s="287"/>
      <c r="X137" s="287"/>
      <c r="Y137" s="287"/>
      <c r="Z137" s="288"/>
      <c r="AA137" s="171"/>
      <c r="AB137" s="171"/>
      <c r="AC137" s="171"/>
      <c r="AD137" s="171"/>
      <c r="AE137" s="171"/>
      <c r="AF137" s="171"/>
      <c r="AG137" s="171"/>
      <c r="AH137" s="171"/>
      <c r="AI137" s="171"/>
      <c r="AJ137" s="171"/>
    </row>
    <row r="138" spans="1:36" s="77" customFormat="1" ht="15" customHeight="1" x14ac:dyDescent="0.15">
      <c r="A138" s="171"/>
      <c r="B138" s="292">
        <f>B136+1</f>
        <v>45997</v>
      </c>
      <c r="C138" s="293"/>
      <c r="D138" s="131"/>
      <c r="E138" s="150"/>
      <c r="F138" s="294"/>
      <c r="G138" s="295"/>
      <c r="H138" s="141">
        <f>(I137+J137+K137+L137+M137+N137+O137+P138)/1440</f>
        <v>0</v>
      </c>
      <c r="I138" s="315"/>
      <c r="J138" s="283"/>
      <c r="K138" s="283"/>
      <c r="L138" s="283"/>
      <c r="M138" s="283"/>
      <c r="N138" s="283"/>
      <c r="O138" s="283"/>
      <c r="P138" s="133"/>
      <c r="Q138" s="285"/>
      <c r="R138" s="283"/>
      <c r="S138" s="283"/>
      <c r="T138" s="283"/>
      <c r="U138" s="281"/>
      <c r="V138" s="289"/>
      <c r="W138" s="290"/>
      <c r="X138" s="290"/>
      <c r="Y138" s="290"/>
      <c r="Z138" s="291"/>
      <c r="AA138" s="171"/>
      <c r="AB138" s="171"/>
      <c r="AC138" s="171"/>
      <c r="AD138" s="171"/>
      <c r="AE138" s="171"/>
      <c r="AF138" s="171"/>
      <c r="AG138" s="171"/>
      <c r="AH138" s="171"/>
      <c r="AI138" s="171"/>
      <c r="AJ138" s="171"/>
    </row>
    <row r="139" spans="1:36" s="77" customFormat="1" ht="15" customHeight="1" x14ac:dyDescent="0.15">
      <c r="A139" s="171"/>
      <c r="B139" s="296" t="s">
        <v>54</v>
      </c>
      <c r="C139" s="297"/>
      <c r="D139" s="151"/>
      <c r="E139" s="152"/>
      <c r="F139" s="157"/>
      <c r="G139" s="158"/>
      <c r="H139" s="154"/>
      <c r="I139" s="298"/>
      <c r="J139" s="262"/>
      <c r="K139" s="262"/>
      <c r="L139" s="262"/>
      <c r="M139" s="262"/>
      <c r="N139" s="262"/>
      <c r="O139" s="270"/>
      <c r="P139" s="149"/>
      <c r="Q139" s="272"/>
      <c r="R139" s="274"/>
      <c r="S139" s="276"/>
      <c r="T139" s="278"/>
      <c r="U139" s="254"/>
      <c r="V139" s="256"/>
      <c r="W139" s="257"/>
      <c r="X139" s="257"/>
      <c r="Y139" s="257"/>
      <c r="Z139" s="258"/>
      <c r="AA139" s="171"/>
      <c r="AB139" s="171"/>
      <c r="AC139" s="171"/>
      <c r="AD139" s="171"/>
      <c r="AE139" s="171"/>
      <c r="AF139" s="171"/>
      <c r="AG139" s="171"/>
      <c r="AH139" s="171"/>
      <c r="AI139" s="171"/>
      <c r="AJ139" s="171"/>
    </row>
    <row r="140" spans="1:36" s="77" customFormat="1" ht="15" customHeight="1" thickBot="1" x14ac:dyDescent="0.2">
      <c r="A140" s="171"/>
      <c r="B140" s="264">
        <f>B138+1</f>
        <v>45998</v>
      </c>
      <c r="C140" s="265"/>
      <c r="D140" s="95"/>
      <c r="E140" s="96"/>
      <c r="F140" s="266"/>
      <c r="G140" s="267"/>
      <c r="H140" s="134">
        <f>(I139+J139+K139+L139+M139+N139+O139+P140)/1440</f>
        <v>0</v>
      </c>
      <c r="I140" s="299"/>
      <c r="J140" s="263"/>
      <c r="K140" s="263"/>
      <c r="L140" s="263"/>
      <c r="M140" s="263"/>
      <c r="N140" s="263"/>
      <c r="O140" s="271"/>
      <c r="P140" s="97"/>
      <c r="Q140" s="273"/>
      <c r="R140" s="275"/>
      <c r="S140" s="277"/>
      <c r="T140" s="279"/>
      <c r="U140" s="255"/>
      <c r="V140" s="259"/>
      <c r="W140" s="260"/>
      <c r="X140" s="260"/>
      <c r="Y140" s="260"/>
      <c r="Z140" s="261"/>
      <c r="AA140" s="171"/>
      <c r="AB140" s="171"/>
      <c r="AC140" s="171"/>
      <c r="AD140" s="171"/>
      <c r="AE140" s="171"/>
      <c r="AF140" s="171"/>
      <c r="AG140" s="171"/>
      <c r="AH140" s="171"/>
      <c r="AI140" s="171"/>
      <c r="AJ140" s="171"/>
    </row>
    <row r="141" spans="1:36" s="77" customFormat="1" ht="15" customHeight="1" x14ac:dyDescent="0.15">
      <c r="A141" s="171"/>
      <c r="B141" s="98" t="s">
        <v>55</v>
      </c>
      <c r="C141" s="99">
        <f>WEEKNUM(B128,21)</f>
        <v>49</v>
      </c>
      <c r="D141" s="100"/>
      <c r="E141" s="177"/>
      <c r="F141" s="268" t="s">
        <v>56</v>
      </c>
      <c r="G141" s="269"/>
      <c r="H141" s="160">
        <f>SUM(H127,H129,H131,H133,H135,H137,H139)+P141</f>
        <v>0</v>
      </c>
      <c r="I141" s="246">
        <f t="shared" ref="I141:O141" si="7">SUM(I127:I140)/1440</f>
        <v>0</v>
      </c>
      <c r="J141" s="244">
        <f t="shared" si="7"/>
        <v>0</v>
      </c>
      <c r="K141" s="244">
        <f t="shared" si="7"/>
        <v>0</v>
      </c>
      <c r="L141" s="244">
        <f t="shared" si="7"/>
        <v>0</v>
      </c>
      <c r="M141" s="244">
        <f t="shared" si="7"/>
        <v>0</v>
      </c>
      <c r="N141" s="244">
        <f t="shared" si="7"/>
        <v>0</v>
      </c>
      <c r="O141" s="246">
        <f t="shared" si="7"/>
        <v>0</v>
      </c>
      <c r="P141" s="159">
        <f>SUM(P127,P129,P131,P133,P135,P137,P139)</f>
        <v>0</v>
      </c>
      <c r="Q141" s="163">
        <f>SUM(Q127,Q129,Q131,Q133,Q135,Q137,Q139)/1440</f>
        <v>0</v>
      </c>
      <c r="R141" s="164">
        <f>SUM(R127,R129,R131,R133,R135,R137,R139)/1440</f>
        <v>0</v>
      </c>
      <c r="S141" s="164">
        <f>SUM(S127,S129,S131,S133,S135,S137,S139)/1440</f>
        <v>0</v>
      </c>
      <c r="T141" s="164">
        <f>SUM(T127,T129,T131,T133,T135,T137,T139)/1440</f>
        <v>0</v>
      </c>
      <c r="U141" s="165">
        <f>SUM(U127,U129,U131,U133,U135,U137,U139)/1440</f>
        <v>0</v>
      </c>
      <c r="V141" s="162" t="s">
        <v>57</v>
      </c>
      <c r="W141" s="101"/>
      <c r="X141" s="172"/>
      <c r="Y141" s="172"/>
      <c r="Z141" s="172"/>
      <c r="AA141" s="171"/>
      <c r="AB141" s="171"/>
      <c r="AC141" s="171"/>
      <c r="AD141" s="171"/>
      <c r="AE141" s="171"/>
      <c r="AF141" s="171"/>
      <c r="AG141" s="171"/>
      <c r="AH141" s="171"/>
      <c r="AI141" s="171"/>
      <c r="AJ141" s="171"/>
    </row>
    <row r="142" spans="1:36" s="77" customFormat="1" ht="15" customHeight="1" x14ac:dyDescent="0.15">
      <c r="A142" s="171"/>
      <c r="B142" s="102"/>
      <c r="C142" s="103"/>
      <c r="D142" s="171"/>
      <c r="E142" s="178"/>
      <c r="F142" s="248" t="s">
        <v>57</v>
      </c>
      <c r="G142" s="249"/>
      <c r="H142" s="105">
        <f>SUM(H128,H130,H132,H134,H138,H140,H136)</f>
        <v>0</v>
      </c>
      <c r="I142" s="247"/>
      <c r="J142" s="245"/>
      <c r="K142" s="245"/>
      <c r="L142" s="245"/>
      <c r="M142" s="245"/>
      <c r="N142" s="245"/>
      <c r="O142" s="247"/>
      <c r="P142" s="106">
        <f>SUM(P128,P130,P132,P134,P136,P138,P140)/1440</f>
        <v>0</v>
      </c>
      <c r="Q142" s="250">
        <f>SUM(Q141:U141)</f>
        <v>0</v>
      </c>
      <c r="R142" s="251"/>
      <c r="S142" s="251"/>
      <c r="T142" s="251"/>
      <c r="U142" s="252"/>
      <c r="V142" s="161" t="s">
        <v>58</v>
      </c>
      <c r="W142" s="104"/>
      <c r="X142" s="253" t="s">
        <v>59</v>
      </c>
      <c r="Y142" s="253"/>
      <c r="Z142" s="107">
        <f>SUM(H142,Q142)</f>
        <v>0</v>
      </c>
      <c r="AA142" s="171"/>
      <c r="AB142" s="171"/>
      <c r="AC142" s="171"/>
      <c r="AD142" s="171"/>
      <c r="AE142" s="171"/>
      <c r="AF142" s="171"/>
      <c r="AG142" s="171"/>
      <c r="AH142" s="171"/>
      <c r="AI142" s="171"/>
      <c r="AJ142" s="171"/>
    </row>
    <row r="143" spans="1:36" s="77" customFormat="1" ht="15" thickBot="1" x14ac:dyDescent="0.2">
      <c r="A143" s="171"/>
      <c r="B143" s="171"/>
      <c r="C143" s="171"/>
      <c r="D143" s="171"/>
      <c r="E143" s="171"/>
      <c r="F143" s="171"/>
      <c r="G143" s="171"/>
      <c r="H143" s="171"/>
      <c r="I143" s="171"/>
      <c r="J143" s="171"/>
      <c r="K143" s="180"/>
      <c r="L143" s="180"/>
      <c r="M143" s="180"/>
      <c r="N143" s="180"/>
      <c r="O143" s="180"/>
      <c r="P143" s="180"/>
      <c r="Q143" s="171"/>
      <c r="R143" s="171"/>
      <c r="S143" s="171"/>
      <c r="T143" s="171"/>
      <c r="U143" s="171"/>
      <c r="V143" s="171"/>
      <c r="W143" s="171"/>
      <c r="X143" s="171"/>
      <c r="Y143" s="171"/>
      <c r="Z143" s="171"/>
      <c r="AA143" s="171"/>
      <c r="AB143" s="171"/>
      <c r="AC143" s="171"/>
      <c r="AD143" s="171"/>
      <c r="AE143" s="171"/>
      <c r="AF143" s="171"/>
      <c r="AG143" s="171"/>
      <c r="AH143" s="171"/>
      <c r="AI143" s="171"/>
      <c r="AJ143" s="171"/>
    </row>
    <row r="144" spans="1:36" s="77" customFormat="1" ht="15" customHeight="1" x14ac:dyDescent="0.15">
      <c r="A144" s="171"/>
      <c r="B144" s="344" t="s">
        <v>40</v>
      </c>
      <c r="C144" s="345"/>
      <c r="D144" s="135"/>
      <c r="E144" s="136"/>
      <c r="F144" s="139"/>
      <c r="G144" s="137"/>
      <c r="H144" s="138"/>
      <c r="I144" s="346"/>
      <c r="J144" s="347"/>
      <c r="K144" s="348"/>
      <c r="L144" s="339"/>
      <c r="M144" s="349"/>
      <c r="N144" s="339"/>
      <c r="O144" s="339"/>
      <c r="P144" s="140"/>
      <c r="Q144" s="340"/>
      <c r="R144" s="342"/>
      <c r="S144" s="342"/>
      <c r="T144" s="342"/>
      <c r="U144" s="329"/>
      <c r="V144" s="331"/>
      <c r="W144" s="332"/>
      <c r="X144" s="332"/>
      <c r="Y144" s="332"/>
      <c r="Z144" s="333"/>
      <c r="AA144" s="171"/>
      <c r="AB144" s="171"/>
      <c r="AC144" s="171"/>
      <c r="AD144" s="171"/>
      <c r="AE144" s="171"/>
      <c r="AF144" s="171"/>
      <c r="AG144" s="171"/>
      <c r="AH144" s="171"/>
      <c r="AI144" s="171"/>
      <c r="AJ144" s="171"/>
    </row>
    <row r="145" spans="1:36" s="77" customFormat="1" ht="15" customHeight="1" x14ac:dyDescent="0.15">
      <c r="A145" s="171"/>
      <c r="B145" s="308">
        <f>B140+1</f>
        <v>45999</v>
      </c>
      <c r="C145" s="309"/>
      <c r="D145" s="92"/>
      <c r="E145" s="93"/>
      <c r="F145" s="334"/>
      <c r="G145" s="311"/>
      <c r="H145" s="134">
        <f>(I144+J144+K144+L144+M144+N144+O144+P145)/1440</f>
        <v>0</v>
      </c>
      <c r="I145" s="320"/>
      <c r="J145" s="317"/>
      <c r="K145" s="334"/>
      <c r="L145" s="317"/>
      <c r="M145" s="334"/>
      <c r="N145" s="317"/>
      <c r="O145" s="317"/>
      <c r="P145" s="94"/>
      <c r="Q145" s="341"/>
      <c r="R145" s="343"/>
      <c r="S145" s="343"/>
      <c r="T145" s="343"/>
      <c r="U145" s="330"/>
      <c r="V145" s="305"/>
      <c r="W145" s="306"/>
      <c r="X145" s="306"/>
      <c r="Y145" s="306"/>
      <c r="Z145" s="307"/>
      <c r="AA145" s="171"/>
      <c r="AB145" s="171"/>
      <c r="AC145" s="171"/>
      <c r="AD145" s="171"/>
      <c r="AE145" s="171"/>
      <c r="AF145" s="171"/>
      <c r="AG145" s="171"/>
      <c r="AH145" s="171"/>
      <c r="AI145" s="171"/>
      <c r="AJ145" s="171"/>
    </row>
    <row r="146" spans="1:36" s="77" customFormat="1" ht="15" customHeight="1" x14ac:dyDescent="0.15">
      <c r="A146" s="171"/>
      <c r="B146" s="335" t="s">
        <v>49</v>
      </c>
      <c r="C146" s="336"/>
      <c r="D146" s="142"/>
      <c r="E146" s="143"/>
      <c r="F146" s="146"/>
      <c r="G146" s="145"/>
      <c r="H146" s="144"/>
      <c r="I146" s="337"/>
      <c r="J146" s="324"/>
      <c r="K146" s="338"/>
      <c r="L146" s="324"/>
      <c r="M146" s="338"/>
      <c r="N146" s="324"/>
      <c r="O146" s="324"/>
      <c r="P146" s="147"/>
      <c r="Q146" s="325"/>
      <c r="R146" s="327"/>
      <c r="S146" s="327"/>
      <c r="T146" s="327"/>
      <c r="U146" s="321"/>
      <c r="V146" s="286"/>
      <c r="W146" s="287"/>
      <c r="X146" s="287"/>
      <c r="Y146" s="287"/>
      <c r="Z146" s="288"/>
      <c r="AA146" s="171"/>
      <c r="AB146" s="171"/>
      <c r="AC146" s="171"/>
      <c r="AD146" s="171"/>
      <c r="AE146" s="171"/>
      <c r="AF146" s="171"/>
      <c r="AG146" s="171"/>
      <c r="AH146" s="171"/>
      <c r="AI146" s="171"/>
      <c r="AJ146" s="171"/>
    </row>
    <row r="147" spans="1:36" s="77" customFormat="1" ht="15" customHeight="1" x14ac:dyDescent="0.15">
      <c r="A147" s="171"/>
      <c r="B147" s="292">
        <f>B145+1</f>
        <v>46000</v>
      </c>
      <c r="C147" s="293"/>
      <c r="D147" s="131"/>
      <c r="E147" s="132"/>
      <c r="F147" s="323"/>
      <c r="G147" s="295"/>
      <c r="H147" s="141">
        <f>(I146+J146+K146+L146+M146+N146+O146+P147)/1440</f>
        <v>0</v>
      </c>
      <c r="I147" s="315"/>
      <c r="J147" s="283"/>
      <c r="K147" s="323"/>
      <c r="L147" s="283"/>
      <c r="M147" s="323"/>
      <c r="N147" s="283"/>
      <c r="O147" s="283"/>
      <c r="P147" s="133"/>
      <c r="Q147" s="326"/>
      <c r="R147" s="328"/>
      <c r="S147" s="328"/>
      <c r="T147" s="328"/>
      <c r="U147" s="322"/>
      <c r="V147" s="289"/>
      <c r="W147" s="290"/>
      <c r="X147" s="290"/>
      <c r="Y147" s="290"/>
      <c r="Z147" s="291"/>
      <c r="AA147" s="172"/>
      <c r="AB147" s="171"/>
      <c r="AC147" s="171"/>
      <c r="AD147" s="171"/>
      <c r="AE147" s="171"/>
      <c r="AF147" s="171"/>
      <c r="AG147" s="171"/>
      <c r="AH147" s="171"/>
      <c r="AI147" s="171"/>
      <c r="AJ147" s="171"/>
    </row>
    <row r="148" spans="1:36" s="77" customFormat="1" ht="15" customHeight="1" x14ac:dyDescent="0.15">
      <c r="A148" s="171"/>
      <c r="B148" s="296" t="s">
        <v>50</v>
      </c>
      <c r="C148" s="297"/>
      <c r="D148" s="151"/>
      <c r="E148" s="152"/>
      <c r="F148" s="155"/>
      <c r="G148" s="153"/>
      <c r="H148" s="154"/>
      <c r="I148" s="270"/>
      <c r="J148" s="316"/>
      <c r="K148" s="316"/>
      <c r="L148" s="316"/>
      <c r="M148" s="316"/>
      <c r="N148" s="316"/>
      <c r="O148" s="316"/>
      <c r="P148" s="149"/>
      <c r="Q148" s="318"/>
      <c r="R148" s="316"/>
      <c r="S148" s="316"/>
      <c r="T148" s="316"/>
      <c r="U148" s="300"/>
      <c r="V148" s="302"/>
      <c r="W148" s="303"/>
      <c r="X148" s="303"/>
      <c r="Y148" s="303"/>
      <c r="Z148" s="304"/>
      <c r="AA148" s="171"/>
      <c r="AB148" s="171"/>
      <c r="AC148" s="171"/>
      <c r="AD148" s="171"/>
      <c r="AE148" s="171"/>
      <c r="AF148" s="171"/>
      <c r="AG148" s="171"/>
      <c r="AH148" s="171"/>
      <c r="AI148" s="171"/>
      <c r="AJ148" s="171"/>
    </row>
    <row r="149" spans="1:36" s="77" customFormat="1" ht="15" customHeight="1" x14ac:dyDescent="0.15">
      <c r="A149" s="171"/>
      <c r="B149" s="308">
        <f>B147+1</f>
        <v>46001</v>
      </c>
      <c r="C149" s="309"/>
      <c r="D149" s="92"/>
      <c r="E149" s="128"/>
      <c r="F149" s="310"/>
      <c r="G149" s="311"/>
      <c r="H149" s="134">
        <f>(I148+J148+K148+L148+M148+N148+O148+P149)/1440</f>
        <v>0</v>
      </c>
      <c r="I149" s="320"/>
      <c r="J149" s="317"/>
      <c r="K149" s="317"/>
      <c r="L149" s="317"/>
      <c r="M149" s="317"/>
      <c r="N149" s="317"/>
      <c r="O149" s="317"/>
      <c r="P149" s="148"/>
      <c r="Q149" s="319"/>
      <c r="R149" s="317"/>
      <c r="S149" s="317"/>
      <c r="T149" s="317"/>
      <c r="U149" s="301"/>
      <c r="V149" s="305"/>
      <c r="W149" s="306"/>
      <c r="X149" s="306"/>
      <c r="Y149" s="306"/>
      <c r="Z149" s="307"/>
      <c r="AA149" s="171"/>
      <c r="AB149" s="171"/>
      <c r="AC149" s="171"/>
      <c r="AD149" s="171"/>
      <c r="AE149" s="171"/>
      <c r="AF149" s="171"/>
      <c r="AG149" s="171"/>
      <c r="AH149" s="171"/>
      <c r="AI149" s="171"/>
      <c r="AJ149" s="171"/>
    </row>
    <row r="150" spans="1:36" s="77" customFormat="1" ht="15" customHeight="1" x14ac:dyDescent="0.15">
      <c r="A150" s="171"/>
      <c r="B150" s="312" t="s">
        <v>51</v>
      </c>
      <c r="C150" s="313"/>
      <c r="D150" s="142"/>
      <c r="E150" s="156"/>
      <c r="F150" s="146"/>
      <c r="G150" s="145"/>
      <c r="H150" s="144"/>
      <c r="I150" s="314"/>
      <c r="J150" s="282"/>
      <c r="K150" s="282"/>
      <c r="L150" s="282"/>
      <c r="M150" s="282"/>
      <c r="N150" s="282"/>
      <c r="O150" s="282"/>
      <c r="P150" s="147"/>
      <c r="Q150" s="284"/>
      <c r="R150" s="282"/>
      <c r="S150" s="282"/>
      <c r="T150" s="282"/>
      <c r="U150" s="280"/>
      <c r="V150" s="286"/>
      <c r="W150" s="287"/>
      <c r="X150" s="287"/>
      <c r="Y150" s="287"/>
      <c r="Z150" s="288"/>
      <c r="AA150" s="171"/>
      <c r="AB150" s="171"/>
      <c r="AC150" s="171"/>
      <c r="AD150" s="171"/>
      <c r="AE150" s="171"/>
      <c r="AF150" s="171"/>
      <c r="AG150" s="171"/>
      <c r="AH150" s="171"/>
      <c r="AI150" s="171"/>
      <c r="AJ150" s="171"/>
    </row>
    <row r="151" spans="1:36" s="77" customFormat="1" ht="15" customHeight="1" x14ac:dyDescent="0.15">
      <c r="A151" s="171"/>
      <c r="B151" s="292">
        <f>B149+1</f>
        <v>46002</v>
      </c>
      <c r="C151" s="293"/>
      <c r="D151" s="131"/>
      <c r="E151" s="150"/>
      <c r="F151" s="294"/>
      <c r="G151" s="295"/>
      <c r="H151" s="141">
        <f>(I150+J150+K150+L150+M150+N150+O150+P151)/1440</f>
        <v>0</v>
      </c>
      <c r="I151" s="315"/>
      <c r="J151" s="283"/>
      <c r="K151" s="283"/>
      <c r="L151" s="283"/>
      <c r="M151" s="283"/>
      <c r="N151" s="283"/>
      <c r="O151" s="283"/>
      <c r="P151" s="133"/>
      <c r="Q151" s="285"/>
      <c r="R151" s="283"/>
      <c r="S151" s="283"/>
      <c r="T151" s="283"/>
      <c r="U151" s="281"/>
      <c r="V151" s="289"/>
      <c r="W151" s="290"/>
      <c r="X151" s="290"/>
      <c r="Y151" s="290"/>
      <c r="Z151" s="291"/>
      <c r="AA151" s="171"/>
      <c r="AB151" s="171"/>
      <c r="AC151" s="171"/>
      <c r="AD151" s="171"/>
      <c r="AE151" s="171"/>
      <c r="AF151" s="171"/>
      <c r="AG151" s="171"/>
      <c r="AH151" s="171"/>
      <c r="AI151" s="171"/>
      <c r="AJ151" s="171"/>
    </row>
    <row r="152" spans="1:36" s="77" customFormat="1" ht="15" customHeight="1" x14ac:dyDescent="0.15">
      <c r="A152" s="171"/>
      <c r="B152" s="296" t="s">
        <v>52</v>
      </c>
      <c r="C152" s="297"/>
      <c r="D152" s="151"/>
      <c r="E152" s="152"/>
      <c r="F152" s="155"/>
      <c r="G152" s="153"/>
      <c r="H152" s="154"/>
      <c r="I152" s="270"/>
      <c r="J152" s="316"/>
      <c r="K152" s="316"/>
      <c r="L152" s="316"/>
      <c r="M152" s="316"/>
      <c r="N152" s="316"/>
      <c r="O152" s="316"/>
      <c r="P152" s="149"/>
      <c r="Q152" s="318"/>
      <c r="R152" s="316"/>
      <c r="S152" s="316"/>
      <c r="T152" s="316"/>
      <c r="U152" s="300"/>
      <c r="V152" s="302"/>
      <c r="W152" s="303"/>
      <c r="X152" s="303"/>
      <c r="Y152" s="303"/>
      <c r="Z152" s="304"/>
      <c r="AA152" s="171"/>
      <c r="AB152" s="171"/>
      <c r="AC152" s="171"/>
      <c r="AD152" s="171"/>
      <c r="AE152" s="171"/>
      <c r="AF152" s="171"/>
      <c r="AG152" s="171"/>
      <c r="AH152" s="171"/>
      <c r="AI152" s="171"/>
      <c r="AJ152" s="171"/>
    </row>
    <row r="153" spans="1:36" s="77" customFormat="1" ht="15" customHeight="1" x14ac:dyDescent="0.15">
      <c r="A153" s="171"/>
      <c r="B153" s="308">
        <f>B151+1</f>
        <v>46003</v>
      </c>
      <c r="C153" s="309"/>
      <c r="D153" s="92"/>
      <c r="E153" s="127"/>
      <c r="F153" s="310"/>
      <c r="G153" s="311"/>
      <c r="H153" s="134">
        <f>(I152+J152+K152+L152+M152+N152+O152+P153)/1440</f>
        <v>0</v>
      </c>
      <c r="I153" s="320"/>
      <c r="J153" s="317"/>
      <c r="K153" s="317"/>
      <c r="L153" s="317"/>
      <c r="M153" s="317"/>
      <c r="N153" s="317"/>
      <c r="O153" s="317"/>
      <c r="P153" s="94"/>
      <c r="Q153" s="319"/>
      <c r="R153" s="317"/>
      <c r="S153" s="317"/>
      <c r="T153" s="317"/>
      <c r="U153" s="301"/>
      <c r="V153" s="305"/>
      <c r="W153" s="306"/>
      <c r="X153" s="306"/>
      <c r="Y153" s="306"/>
      <c r="Z153" s="307"/>
      <c r="AA153" s="171"/>
      <c r="AB153" s="171"/>
      <c r="AC153" s="171"/>
      <c r="AD153" s="171"/>
      <c r="AE153" s="171"/>
      <c r="AF153" s="171"/>
      <c r="AG153" s="171"/>
      <c r="AH153" s="171"/>
      <c r="AI153" s="171"/>
      <c r="AJ153" s="171"/>
    </row>
    <row r="154" spans="1:36" s="77" customFormat="1" ht="15" customHeight="1" x14ac:dyDescent="0.15">
      <c r="A154" s="171"/>
      <c r="B154" s="312" t="s">
        <v>53</v>
      </c>
      <c r="C154" s="313"/>
      <c r="D154" s="142"/>
      <c r="E154" s="156"/>
      <c r="F154" s="146"/>
      <c r="G154" s="145"/>
      <c r="H154" s="144"/>
      <c r="I154" s="314"/>
      <c r="J154" s="282"/>
      <c r="K154" s="282"/>
      <c r="L154" s="282"/>
      <c r="M154" s="282"/>
      <c r="N154" s="282"/>
      <c r="O154" s="282"/>
      <c r="P154" s="147"/>
      <c r="Q154" s="284"/>
      <c r="R154" s="282"/>
      <c r="S154" s="282"/>
      <c r="T154" s="282"/>
      <c r="U154" s="280"/>
      <c r="V154" s="286"/>
      <c r="W154" s="287"/>
      <c r="X154" s="287"/>
      <c r="Y154" s="287"/>
      <c r="Z154" s="288"/>
      <c r="AA154" s="171"/>
      <c r="AB154" s="171"/>
      <c r="AC154" s="171"/>
      <c r="AD154" s="171"/>
      <c r="AE154" s="171"/>
      <c r="AF154" s="171"/>
      <c r="AG154" s="171"/>
      <c r="AH154" s="171"/>
      <c r="AI154" s="171"/>
      <c r="AJ154" s="171"/>
    </row>
    <row r="155" spans="1:36" s="77" customFormat="1" ht="15" customHeight="1" x14ac:dyDescent="0.15">
      <c r="A155" s="171"/>
      <c r="B155" s="292">
        <f>B153+1</f>
        <v>46004</v>
      </c>
      <c r="C155" s="293"/>
      <c r="D155" s="131"/>
      <c r="E155" s="150"/>
      <c r="F155" s="294"/>
      <c r="G155" s="295"/>
      <c r="H155" s="141">
        <f>(I154+J154+K154+L154+M154+N154+O154+P155)/1440</f>
        <v>0</v>
      </c>
      <c r="I155" s="315"/>
      <c r="J155" s="283"/>
      <c r="K155" s="283"/>
      <c r="L155" s="283"/>
      <c r="M155" s="283"/>
      <c r="N155" s="283"/>
      <c r="O155" s="283"/>
      <c r="P155" s="133"/>
      <c r="Q155" s="285"/>
      <c r="R155" s="283"/>
      <c r="S155" s="283"/>
      <c r="T155" s="283"/>
      <c r="U155" s="281"/>
      <c r="V155" s="289"/>
      <c r="W155" s="290"/>
      <c r="X155" s="290"/>
      <c r="Y155" s="290"/>
      <c r="Z155" s="291"/>
      <c r="AA155" s="171"/>
      <c r="AB155" s="171"/>
      <c r="AC155" s="171"/>
      <c r="AD155" s="171"/>
      <c r="AE155" s="171"/>
      <c r="AF155" s="171"/>
      <c r="AG155" s="171"/>
      <c r="AH155" s="171"/>
      <c r="AI155" s="171"/>
      <c r="AJ155" s="171"/>
    </row>
    <row r="156" spans="1:36" s="77" customFormat="1" ht="15" customHeight="1" x14ac:dyDescent="0.15">
      <c r="A156" s="171"/>
      <c r="B156" s="296" t="s">
        <v>54</v>
      </c>
      <c r="C156" s="297"/>
      <c r="D156" s="151"/>
      <c r="E156" s="152"/>
      <c r="F156" s="157"/>
      <c r="G156" s="158"/>
      <c r="H156" s="154"/>
      <c r="I156" s="298"/>
      <c r="J156" s="262"/>
      <c r="K156" s="262"/>
      <c r="L156" s="262"/>
      <c r="M156" s="262"/>
      <c r="N156" s="262"/>
      <c r="O156" s="270"/>
      <c r="P156" s="149"/>
      <c r="Q156" s="272"/>
      <c r="R156" s="274"/>
      <c r="S156" s="276"/>
      <c r="T156" s="278"/>
      <c r="U156" s="254"/>
      <c r="V156" s="256"/>
      <c r="W156" s="257"/>
      <c r="X156" s="257"/>
      <c r="Y156" s="257"/>
      <c r="Z156" s="258"/>
      <c r="AA156" s="171"/>
      <c r="AB156" s="171"/>
      <c r="AC156" s="171"/>
      <c r="AD156" s="171"/>
      <c r="AE156" s="171"/>
      <c r="AF156" s="171"/>
      <c r="AG156" s="171"/>
      <c r="AH156" s="171"/>
      <c r="AI156" s="171"/>
      <c r="AJ156" s="171"/>
    </row>
    <row r="157" spans="1:36" s="77" customFormat="1" ht="15" customHeight="1" thickBot="1" x14ac:dyDescent="0.2">
      <c r="A157" s="171"/>
      <c r="B157" s="264">
        <f>B155+1</f>
        <v>46005</v>
      </c>
      <c r="C157" s="265"/>
      <c r="D157" s="95"/>
      <c r="E157" s="96"/>
      <c r="F157" s="266"/>
      <c r="G157" s="267"/>
      <c r="H157" s="134">
        <f>(I156+J156+K156+L156+M156+N156+O156+P157)/1440</f>
        <v>0</v>
      </c>
      <c r="I157" s="299"/>
      <c r="J157" s="263"/>
      <c r="K157" s="263"/>
      <c r="L157" s="263"/>
      <c r="M157" s="263"/>
      <c r="N157" s="263"/>
      <c r="O157" s="271"/>
      <c r="P157" s="97"/>
      <c r="Q157" s="273"/>
      <c r="R157" s="275"/>
      <c r="S157" s="277"/>
      <c r="T157" s="279"/>
      <c r="U157" s="255"/>
      <c r="V157" s="259"/>
      <c r="W157" s="260"/>
      <c r="X157" s="260"/>
      <c r="Y157" s="260"/>
      <c r="Z157" s="261"/>
      <c r="AA157" s="171"/>
      <c r="AB157" s="171"/>
      <c r="AC157" s="171"/>
      <c r="AD157" s="171"/>
      <c r="AE157" s="171"/>
      <c r="AF157" s="171"/>
      <c r="AG157" s="171"/>
      <c r="AH157" s="171"/>
      <c r="AI157" s="171"/>
      <c r="AJ157" s="171"/>
    </row>
    <row r="158" spans="1:36" s="77" customFormat="1" ht="15" customHeight="1" x14ac:dyDescent="0.15">
      <c r="A158" s="171"/>
      <c r="B158" s="98" t="s">
        <v>55</v>
      </c>
      <c r="C158" s="99">
        <f>WEEKNUM(B145,21)</f>
        <v>50</v>
      </c>
      <c r="D158" s="100"/>
      <c r="E158" s="177"/>
      <c r="F158" s="268" t="s">
        <v>56</v>
      </c>
      <c r="G158" s="269"/>
      <c r="H158" s="160">
        <f>SUM(H144,H146,H148,H150,H152,H154,H156)+P158</f>
        <v>0</v>
      </c>
      <c r="I158" s="246">
        <f t="shared" ref="I158:O158" si="8">SUM(I144:I157)/1440</f>
        <v>0</v>
      </c>
      <c r="J158" s="244">
        <f t="shared" si="8"/>
        <v>0</v>
      </c>
      <c r="K158" s="244">
        <f t="shared" si="8"/>
        <v>0</v>
      </c>
      <c r="L158" s="244">
        <f t="shared" si="8"/>
        <v>0</v>
      </c>
      <c r="M158" s="244">
        <f t="shared" si="8"/>
        <v>0</v>
      </c>
      <c r="N158" s="244">
        <f t="shared" si="8"/>
        <v>0</v>
      </c>
      <c r="O158" s="246">
        <f t="shared" si="8"/>
        <v>0</v>
      </c>
      <c r="P158" s="159">
        <f>SUM(P144,P146,P148,P150,P152,P154,P156)</f>
        <v>0</v>
      </c>
      <c r="Q158" s="163">
        <f>SUM(Q144,Q146,Q148,Q150,Q152,Q154,Q156)/1440</f>
        <v>0</v>
      </c>
      <c r="R158" s="164">
        <f>SUM(R144,R146,R148,R150,R152,R154,R156)/1440</f>
        <v>0</v>
      </c>
      <c r="S158" s="164">
        <f>SUM(S144,S146,S148,S150,S152,S154,S156)/1440</f>
        <v>0</v>
      </c>
      <c r="T158" s="164">
        <f>SUM(T144,T146,T148,T150,T152,T154,T156)/1440</f>
        <v>0</v>
      </c>
      <c r="U158" s="165">
        <f>SUM(U144,U146,U148,U150,U152,U154,U156)/1440</f>
        <v>0</v>
      </c>
      <c r="V158" s="162" t="s">
        <v>57</v>
      </c>
      <c r="W158" s="101"/>
      <c r="X158" s="172"/>
      <c r="Y158" s="172"/>
      <c r="Z158" s="172"/>
      <c r="AA158" s="171"/>
      <c r="AB158" s="171"/>
      <c r="AC158" s="171"/>
      <c r="AD158" s="171"/>
      <c r="AE158" s="171"/>
      <c r="AF158" s="171"/>
      <c r="AG158" s="171"/>
      <c r="AH158" s="171"/>
      <c r="AI158" s="171"/>
      <c r="AJ158" s="171"/>
    </row>
    <row r="159" spans="1:36" s="77" customFormat="1" ht="15" customHeight="1" x14ac:dyDescent="0.15">
      <c r="A159" s="171"/>
      <c r="B159" s="102"/>
      <c r="C159" s="103"/>
      <c r="D159" s="171"/>
      <c r="E159" s="178"/>
      <c r="F159" s="248" t="s">
        <v>57</v>
      </c>
      <c r="G159" s="249"/>
      <c r="H159" s="105">
        <f>SUM(H145,H147,H149,H151,H155,H157,H153)</f>
        <v>0</v>
      </c>
      <c r="I159" s="247"/>
      <c r="J159" s="245"/>
      <c r="K159" s="245"/>
      <c r="L159" s="245"/>
      <c r="M159" s="245"/>
      <c r="N159" s="245"/>
      <c r="O159" s="247"/>
      <c r="P159" s="106">
        <f>SUM(P145,P147,P149,P151,P153,P155,P157)/1440</f>
        <v>0</v>
      </c>
      <c r="Q159" s="250">
        <f>SUM(Q158:U158)</f>
        <v>0</v>
      </c>
      <c r="R159" s="251"/>
      <c r="S159" s="251"/>
      <c r="T159" s="251"/>
      <c r="U159" s="252"/>
      <c r="V159" s="161" t="s">
        <v>58</v>
      </c>
      <c r="W159" s="104"/>
      <c r="X159" s="253" t="s">
        <v>59</v>
      </c>
      <c r="Y159" s="253"/>
      <c r="Z159" s="107">
        <f>SUM(H159,Q159)</f>
        <v>0</v>
      </c>
      <c r="AA159" s="171"/>
      <c r="AB159" s="171"/>
      <c r="AC159" s="171"/>
      <c r="AD159" s="171"/>
      <c r="AE159" s="171"/>
      <c r="AF159" s="171"/>
      <c r="AG159" s="171"/>
      <c r="AH159" s="171"/>
      <c r="AI159" s="171"/>
      <c r="AJ159" s="171"/>
    </row>
    <row r="160" spans="1:36" s="77" customFormat="1" ht="15" thickBot="1" x14ac:dyDescent="0.2">
      <c r="A160" s="171"/>
      <c r="B160" s="171"/>
      <c r="C160" s="171"/>
      <c r="D160" s="171"/>
      <c r="E160" s="171"/>
      <c r="F160" s="171"/>
      <c r="G160" s="171"/>
      <c r="H160" s="171"/>
      <c r="I160" s="171"/>
      <c r="J160" s="171"/>
      <c r="K160" s="180"/>
      <c r="L160" s="180"/>
      <c r="M160" s="180"/>
      <c r="N160" s="180"/>
      <c r="O160" s="180"/>
      <c r="P160" s="180"/>
      <c r="Q160" s="171"/>
      <c r="R160" s="171"/>
      <c r="S160" s="171"/>
      <c r="T160" s="171"/>
      <c r="U160" s="171"/>
      <c r="V160" s="171"/>
      <c r="W160" s="171"/>
      <c r="X160" s="171"/>
      <c r="Y160" s="171"/>
      <c r="Z160" s="171"/>
      <c r="AA160" s="171"/>
      <c r="AB160" s="171"/>
      <c r="AC160" s="171"/>
      <c r="AD160" s="171"/>
      <c r="AE160" s="171"/>
      <c r="AF160" s="171"/>
      <c r="AG160" s="171"/>
      <c r="AH160" s="171"/>
      <c r="AI160" s="171"/>
      <c r="AJ160" s="171"/>
    </row>
    <row r="161" spans="1:36" s="77" customFormat="1" ht="15" customHeight="1" x14ac:dyDescent="0.15">
      <c r="A161" s="171"/>
      <c r="B161" s="344" t="s">
        <v>40</v>
      </c>
      <c r="C161" s="345"/>
      <c r="D161" s="135"/>
      <c r="E161" s="136"/>
      <c r="F161" s="139"/>
      <c r="G161" s="137"/>
      <c r="H161" s="138"/>
      <c r="I161" s="346"/>
      <c r="J161" s="347"/>
      <c r="K161" s="348"/>
      <c r="L161" s="339"/>
      <c r="M161" s="349"/>
      <c r="N161" s="339"/>
      <c r="O161" s="339"/>
      <c r="P161" s="140"/>
      <c r="Q161" s="340"/>
      <c r="R161" s="342"/>
      <c r="S161" s="342"/>
      <c r="T161" s="342"/>
      <c r="U161" s="329"/>
      <c r="V161" s="331"/>
      <c r="W161" s="332"/>
      <c r="X161" s="332"/>
      <c r="Y161" s="332"/>
      <c r="Z161" s="333"/>
      <c r="AA161" s="171"/>
      <c r="AB161" s="171"/>
      <c r="AC161" s="171"/>
      <c r="AD161" s="171"/>
      <c r="AE161" s="171"/>
      <c r="AF161" s="171"/>
      <c r="AG161" s="171"/>
      <c r="AH161" s="171"/>
      <c r="AI161" s="171"/>
      <c r="AJ161" s="171"/>
    </row>
    <row r="162" spans="1:36" s="77" customFormat="1" ht="15" customHeight="1" x14ac:dyDescent="0.15">
      <c r="A162" s="171"/>
      <c r="B162" s="308">
        <f>B157+1</f>
        <v>46006</v>
      </c>
      <c r="C162" s="309"/>
      <c r="D162" s="92"/>
      <c r="E162" s="93"/>
      <c r="F162" s="334"/>
      <c r="G162" s="311"/>
      <c r="H162" s="134">
        <f>(I161+J161+K161+L161+M161+N161+O161+P162)/1440</f>
        <v>0</v>
      </c>
      <c r="I162" s="320"/>
      <c r="J162" s="317"/>
      <c r="K162" s="334"/>
      <c r="L162" s="317"/>
      <c r="M162" s="334"/>
      <c r="N162" s="317"/>
      <c r="O162" s="317"/>
      <c r="P162" s="94"/>
      <c r="Q162" s="341"/>
      <c r="R162" s="343"/>
      <c r="S162" s="343"/>
      <c r="T162" s="343"/>
      <c r="U162" s="330"/>
      <c r="V162" s="305"/>
      <c r="W162" s="306"/>
      <c r="X162" s="306"/>
      <c r="Y162" s="306"/>
      <c r="Z162" s="307"/>
      <c r="AA162" s="171"/>
      <c r="AB162" s="171"/>
      <c r="AC162" s="171"/>
      <c r="AD162" s="171"/>
      <c r="AE162" s="171"/>
      <c r="AF162" s="171"/>
      <c r="AG162" s="171"/>
      <c r="AH162" s="171"/>
      <c r="AI162" s="171"/>
      <c r="AJ162" s="171"/>
    </row>
    <row r="163" spans="1:36" s="77" customFormat="1" ht="15" customHeight="1" x14ac:dyDescent="0.15">
      <c r="A163" s="171"/>
      <c r="B163" s="335" t="s">
        <v>49</v>
      </c>
      <c r="C163" s="336"/>
      <c r="D163" s="142"/>
      <c r="E163" s="143"/>
      <c r="F163" s="146"/>
      <c r="G163" s="145"/>
      <c r="H163" s="144"/>
      <c r="I163" s="337"/>
      <c r="J163" s="324"/>
      <c r="K163" s="338"/>
      <c r="L163" s="324"/>
      <c r="M163" s="338"/>
      <c r="N163" s="324"/>
      <c r="O163" s="324"/>
      <c r="P163" s="147"/>
      <c r="Q163" s="325"/>
      <c r="R163" s="327"/>
      <c r="S163" s="327"/>
      <c r="T163" s="327"/>
      <c r="U163" s="321"/>
      <c r="V163" s="286"/>
      <c r="W163" s="287"/>
      <c r="X163" s="287"/>
      <c r="Y163" s="287"/>
      <c r="Z163" s="288"/>
      <c r="AA163" s="171"/>
      <c r="AB163" s="171"/>
      <c r="AC163" s="171"/>
      <c r="AD163" s="171"/>
      <c r="AE163" s="171"/>
      <c r="AF163" s="171"/>
      <c r="AG163" s="171"/>
      <c r="AH163" s="171"/>
      <c r="AI163" s="171"/>
      <c r="AJ163" s="171"/>
    </row>
    <row r="164" spans="1:36" s="77" customFormat="1" ht="15" customHeight="1" x14ac:dyDescent="0.15">
      <c r="A164" s="171"/>
      <c r="B164" s="292">
        <f>B162+1</f>
        <v>46007</v>
      </c>
      <c r="C164" s="293"/>
      <c r="D164" s="131"/>
      <c r="E164" s="132"/>
      <c r="F164" s="323"/>
      <c r="G164" s="295"/>
      <c r="H164" s="141">
        <f>(I163+J163+K163+L163+M163+N163+O163+P164)/1440</f>
        <v>0</v>
      </c>
      <c r="I164" s="315"/>
      <c r="J164" s="283"/>
      <c r="K164" s="323"/>
      <c r="L164" s="283"/>
      <c r="M164" s="323"/>
      <c r="N164" s="283"/>
      <c r="O164" s="283"/>
      <c r="P164" s="133"/>
      <c r="Q164" s="326"/>
      <c r="R164" s="328"/>
      <c r="S164" s="328"/>
      <c r="T164" s="328"/>
      <c r="U164" s="322"/>
      <c r="V164" s="289"/>
      <c r="W164" s="290"/>
      <c r="X164" s="290"/>
      <c r="Y164" s="290"/>
      <c r="Z164" s="291"/>
      <c r="AA164" s="172"/>
      <c r="AB164" s="171"/>
      <c r="AC164" s="171"/>
      <c r="AD164" s="171"/>
      <c r="AE164" s="171"/>
      <c r="AF164" s="171"/>
      <c r="AG164" s="171"/>
      <c r="AH164" s="171"/>
      <c r="AI164" s="171"/>
      <c r="AJ164" s="171"/>
    </row>
    <row r="165" spans="1:36" s="77" customFormat="1" ht="15" customHeight="1" x14ac:dyDescent="0.15">
      <c r="A165" s="171"/>
      <c r="B165" s="296" t="s">
        <v>50</v>
      </c>
      <c r="C165" s="297"/>
      <c r="D165" s="151"/>
      <c r="E165" s="152"/>
      <c r="F165" s="155"/>
      <c r="G165" s="153"/>
      <c r="H165" s="154"/>
      <c r="I165" s="270"/>
      <c r="J165" s="316"/>
      <c r="K165" s="316"/>
      <c r="L165" s="316"/>
      <c r="M165" s="316"/>
      <c r="N165" s="316"/>
      <c r="O165" s="316"/>
      <c r="P165" s="149"/>
      <c r="Q165" s="318"/>
      <c r="R165" s="316"/>
      <c r="S165" s="316"/>
      <c r="T165" s="316"/>
      <c r="U165" s="300"/>
      <c r="V165" s="302"/>
      <c r="W165" s="303"/>
      <c r="X165" s="303"/>
      <c r="Y165" s="303"/>
      <c r="Z165" s="304"/>
      <c r="AA165" s="171"/>
      <c r="AB165" s="171"/>
      <c r="AC165" s="171"/>
      <c r="AD165" s="171"/>
      <c r="AE165" s="171"/>
      <c r="AF165" s="171"/>
      <c r="AG165" s="171"/>
      <c r="AH165" s="171"/>
      <c r="AI165" s="171"/>
      <c r="AJ165" s="171"/>
    </row>
    <row r="166" spans="1:36" s="77" customFormat="1" ht="15" customHeight="1" x14ac:dyDescent="0.15">
      <c r="A166" s="171"/>
      <c r="B166" s="308">
        <f>B164+1</f>
        <v>46008</v>
      </c>
      <c r="C166" s="309"/>
      <c r="D166" s="92"/>
      <c r="E166" s="128"/>
      <c r="F166" s="310"/>
      <c r="G166" s="311"/>
      <c r="H166" s="134">
        <f>(I165+J165+K165+L165+M165+N165+O165+P166)/1440</f>
        <v>0</v>
      </c>
      <c r="I166" s="320"/>
      <c r="J166" s="317"/>
      <c r="K166" s="317"/>
      <c r="L166" s="317"/>
      <c r="M166" s="317"/>
      <c r="N166" s="317"/>
      <c r="O166" s="317"/>
      <c r="P166" s="148"/>
      <c r="Q166" s="319"/>
      <c r="R166" s="317"/>
      <c r="S166" s="317"/>
      <c r="T166" s="317"/>
      <c r="U166" s="301"/>
      <c r="V166" s="305"/>
      <c r="W166" s="306"/>
      <c r="X166" s="306"/>
      <c r="Y166" s="306"/>
      <c r="Z166" s="307"/>
      <c r="AA166" s="171"/>
      <c r="AB166" s="171"/>
      <c r="AC166" s="171"/>
      <c r="AD166" s="171"/>
      <c r="AE166" s="171"/>
      <c r="AF166" s="171"/>
      <c r="AG166" s="171"/>
      <c r="AH166" s="171"/>
      <c r="AI166" s="171"/>
      <c r="AJ166" s="171"/>
    </row>
    <row r="167" spans="1:36" s="77" customFormat="1" ht="15" customHeight="1" x14ac:dyDescent="0.15">
      <c r="A167" s="171"/>
      <c r="B167" s="312" t="s">
        <v>51</v>
      </c>
      <c r="C167" s="313"/>
      <c r="D167" s="142"/>
      <c r="E167" s="156"/>
      <c r="F167" s="146"/>
      <c r="G167" s="145"/>
      <c r="H167" s="144"/>
      <c r="I167" s="314"/>
      <c r="J167" s="282"/>
      <c r="K167" s="282"/>
      <c r="L167" s="282"/>
      <c r="M167" s="282"/>
      <c r="N167" s="282"/>
      <c r="O167" s="282"/>
      <c r="P167" s="147"/>
      <c r="Q167" s="284"/>
      <c r="R167" s="282"/>
      <c r="S167" s="282"/>
      <c r="T167" s="282"/>
      <c r="U167" s="280"/>
      <c r="V167" s="286"/>
      <c r="W167" s="287"/>
      <c r="X167" s="287"/>
      <c r="Y167" s="287"/>
      <c r="Z167" s="288"/>
      <c r="AA167" s="171"/>
      <c r="AB167" s="171"/>
      <c r="AC167" s="171"/>
      <c r="AD167" s="171"/>
      <c r="AE167" s="171"/>
      <c r="AF167" s="171"/>
      <c r="AG167" s="171"/>
      <c r="AH167" s="171"/>
      <c r="AI167" s="171"/>
      <c r="AJ167" s="171"/>
    </row>
    <row r="168" spans="1:36" s="77" customFormat="1" ht="15" customHeight="1" x14ac:dyDescent="0.15">
      <c r="A168" s="171"/>
      <c r="B168" s="292">
        <f>B166+1</f>
        <v>46009</v>
      </c>
      <c r="C168" s="293"/>
      <c r="D168" s="131"/>
      <c r="E168" s="150"/>
      <c r="F168" s="294"/>
      <c r="G168" s="295"/>
      <c r="H168" s="141">
        <f>(I167+J167+K167+L167+M167+N167+O167+P168)/1440</f>
        <v>0</v>
      </c>
      <c r="I168" s="315"/>
      <c r="J168" s="283"/>
      <c r="K168" s="283"/>
      <c r="L168" s="283"/>
      <c r="M168" s="283"/>
      <c r="N168" s="283"/>
      <c r="O168" s="283"/>
      <c r="P168" s="133"/>
      <c r="Q168" s="285"/>
      <c r="R168" s="283"/>
      <c r="S168" s="283"/>
      <c r="T168" s="283"/>
      <c r="U168" s="281"/>
      <c r="V168" s="289"/>
      <c r="W168" s="290"/>
      <c r="X168" s="290"/>
      <c r="Y168" s="290"/>
      <c r="Z168" s="291"/>
      <c r="AA168" s="171"/>
      <c r="AB168" s="171"/>
      <c r="AC168" s="171"/>
      <c r="AD168" s="171"/>
      <c r="AE168" s="171"/>
      <c r="AF168" s="171"/>
      <c r="AG168" s="171"/>
      <c r="AH168" s="171"/>
      <c r="AI168" s="171"/>
      <c r="AJ168" s="171"/>
    </row>
    <row r="169" spans="1:36" s="77" customFormat="1" ht="15" customHeight="1" x14ac:dyDescent="0.15">
      <c r="A169" s="171"/>
      <c r="B169" s="296" t="s">
        <v>52</v>
      </c>
      <c r="C169" s="297"/>
      <c r="D169" s="151"/>
      <c r="E169" s="152"/>
      <c r="F169" s="155"/>
      <c r="G169" s="153"/>
      <c r="H169" s="154"/>
      <c r="I169" s="270"/>
      <c r="J169" s="316"/>
      <c r="K169" s="316"/>
      <c r="L169" s="316"/>
      <c r="M169" s="316"/>
      <c r="N169" s="316"/>
      <c r="O169" s="316"/>
      <c r="P169" s="149"/>
      <c r="Q169" s="318"/>
      <c r="R169" s="316"/>
      <c r="S169" s="316"/>
      <c r="T169" s="316"/>
      <c r="U169" s="300"/>
      <c r="V169" s="302"/>
      <c r="W169" s="303"/>
      <c r="X169" s="303"/>
      <c r="Y169" s="303"/>
      <c r="Z169" s="304"/>
      <c r="AA169" s="171"/>
      <c r="AB169" s="171"/>
      <c r="AC169" s="171"/>
      <c r="AD169" s="171"/>
      <c r="AE169" s="171"/>
      <c r="AF169" s="171"/>
      <c r="AG169" s="171"/>
      <c r="AH169" s="171"/>
      <c r="AI169" s="171"/>
      <c r="AJ169" s="171"/>
    </row>
    <row r="170" spans="1:36" s="77" customFormat="1" ht="15" customHeight="1" x14ac:dyDescent="0.15">
      <c r="A170" s="171"/>
      <c r="B170" s="308">
        <f>B168+1</f>
        <v>46010</v>
      </c>
      <c r="C170" s="309"/>
      <c r="D170" s="92"/>
      <c r="E170" s="127"/>
      <c r="F170" s="310"/>
      <c r="G170" s="311"/>
      <c r="H170" s="134">
        <f>(I169+J169+K169+L169+M169+N169+O169+P170)/1440</f>
        <v>0</v>
      </c>
      <c r="I170" s="320"/>
      <c r="J170" s="317"/>
      <c r="K170" s="317"/>
      <c r="L170" s="317"/>
      <c r="M170" s="317"/>
      <c r="N170" s="317"/>
      <c r="O170" s="317"/>
      <c r="P170" s="94"/>
      <c r="Q170" s="319"/>
      <c r="R170" s="317"/>
      <c r="S170" s="317"/>
      <c r="T170" s="317"/>
      <c r="U170" s="301"/>
      <c r="V170" s="305"/>
      <c r="W170" s="306"/>
      <c r="X170" s="306"/>
      <c r="Y170" s="306"/>
      <c r="Z170" s="307"/>
      <c r="AA170" s="171"/>
      <c r="AB170" s="171"/>
      <c r="AC170" s="171"/>
      <c r="AD170" s="171"/>
      <c r="AE170" s="171"/>
      <c r="AF170" s="171"/>
      <c r="AG170" s="171"/>
      <c r="AH170" s="171"/>
      <c r="AI170" s="171"/>
      <c r="AJ170" s="171"/>
    </row>
    <row r="171" spans="1:36" s="77" customFormat="1" ht="15" customHeight="1" x14ac:dyDescent="0.15">
      <c r="A171" s="171"/>
      <c r="B171" s="312" t="s">
        <v>53</v>
      </c>
      <c r="C171" s="313"/>
      <c r="D171" s="142"/>
      <c r="E171" s="156"/>
      <c r="F171" s="146"/>
      <c r="G171" s="145"/>
      <c r="H171" s="144"/>
      <c r="I171" s="314"/>
      <c r="J171" s="282"/>
      <c r="K171" s="282"/>
      <c r="L171" s="282"/>
      <c r="M171" s="282"/>
      <c r="N171" s="282"/>
      <c r="O171" s="282"/>
      <c r="P171" s="147"/>
      <c r="Q171" s="284"/>
      <c r="R171" s="282"/>
      <c r="S171" s="282"/>
      <c r="T171" s="282"/>
      <c r="U171" s="280"/>
      <c r="V171" s="286"/>
      <c r="W171" s="287"/>
      <c r="X171" s="287"/>
      <c r="Y171" s="287"/>
      <c r="Z171" s="288"/>
      <c r="AA171" s="171"/>
      <c r="AB171" s="171"/>
      <c r="AC171" s="171"/>
      <c r="AD171" s="171"/>
      <c r="AE171" s="171"/>
      <c r="AF171" s="171"/>
      <c r="AG171" s="171"/>
      <c r="AH171" s="171"/>
      <c r="AI171" s="171"/>
      <c r="AJ171" s="171"/>
    </row>
    <row r="172" spans="1:36" s="77" customFormat="1" ht="15" customHeight="1" x14ac:dyDescent="0.15">
      <c r="A172" s="171"/>
      <c r="B172" s="292">
        <f>B170+1</f>
        <v>46011</v>
      </c>
      <c r="C172" s="293"/>
      <c r="D172" s="131"/>
      <c r="E172" s="150"/>
      <c r="F172" s="294"/>
      <c r="G172" s="295"/>
      <c r="H172" s="141">
        <f>(I171+J171+K171+L171+M171+N171+O171+P172)/1440</f>
        <v>0</v>
      </c>
      <c r="I172" s="315"/>
      <c r="J172" s="283"/>
      <c r="K172" s="283"/>
      <c r="L172" s="283"/>
      <c r="M172" s="283"/>
      <c r="N172" s="283"/>
      <c r="O172" s="283"/>
      <c r="P172" s="133"/>
      <c r="Q172" s="285"/>
      <c r="R172" s="283"/>
      <c r="S172" s="283"/>
      <c r="T172" s="283"/>
      <c r="U172" s="281"/>
      <c r="V172" s="289"/>
      <c r="W172" s="290"/>
      <c r="X172" s="290"/>
      <c r="Y172" s="290"/>
      <c r="Z172" s="291"/>
      <c r="AA172" s="171"/>
      <c r="AB172" s="171"/>
      <c r="AC172" s="171"/>
      <c r="AD172" s="171"/>
      <c r="AE172" s="171"/>
      <c r="AF172" s="171"/>
      <c r="AG172" s="171"/>
      <c r="AH172" s="171"/>
      <c r="AI172" s="171"/>
      <c r="AJ172" s="171"/>
    </row>
    <row r="173" spans="1:36" s="77" customFormat="1" ht="15" customHeight="1" x14ac:dyDescent="0.15">
      <c r="A173" s="171"/>
      <c r="B173" s="296" t="s">
        <v>54</v>
      </c>
      <c r="C173" s="297"/>
      <c r="D173" s="151"/>
      <c r="E173" s="152"/>
      <c r="F173" s="157"/>
      <c r="G173" s="158"/>
      <c r="H173" s="154"/>
      <c r="I173" s="298"/>
      <c r="J173" s="262"/>
      <c r="K173" s="262"/>
      <c r="L173" s="262"/>
      <c r="M173" s="262"/>
      <c r="N173" s="262"/>
      <c r="O173" s="270"/>
      <c r="P173" s="149"/>
      <c r="Q173" s="272"/>
      <c r="R173" s="274"/>
      <c r="S173" s="276"/>
      <c r="T173" s="278"/>
      <c r="U173" s="254"/>
      <c r="V173" s="256"/>
      <c r="W173" s="257"/>
      <c r="X173" s="257"/>
      <c r="Y173" s="257"/>
      <c r="Z173" s="258"/>
      <c r="AA173" s="171"/>
      <c r="AB173" s="171"/>
      <c r="AC173" s="171"/>
      <c r="AD173" s="171"/>
      <c r="AE173" s="171"/>
      <c r="AF173" s="171"/>
      <c r="AG173" s="171"/>
      <c r="AH173" s="171"/>
      <c r="AI173" s="171"/>
      <c r="AJ173" s="171"/>
    </row>
    <row r="174" spans="1:36" s="77" customFormat="1" ht="15" customHeight="1" thickBot="1" x14ac:dyDescent="0.2">
      <c r="A174" s="171"/>
      <c r="B174" s="264">
        <f>B172+1</f>
        <v>46012</v>
      </c>
      <c r="C174" s="265"/>
      <c r="D174" s="95"/>
      <c r="E174" s="96"/>
      <c r="F174" s="266"/>
      <c r="G174" s="267"/>
      <c r="H174" s="134">
        <f>(I173+J173+K173+L173+M173+N173+O173+P174)/1440</f>
        <v>0</v>
      </c>
      <c r="I174" s="299"/>
      <c r="J174" s="263"/>
      <c r="K174" s="263"/>
      <c r="L174" s="263"/>
      <c r="M174" s="263"/>
      <c r="N174" s="263"/>
      <c r="O174" s="271"/>
      <c r="P174" s="97"/>
      <c r="Q174" s="273"/>
      <c r="R174" s="275"/>
      <c r="S174" s="277"/>
      <c r="T174" s="279"/>
      <c r="U174" s="255"/>
      <c r="V174" s="259"/>
      <c r="W174" s="260"/>
      <c r="X174" s="260"/>
      <c r="Y174" s="260"/>
      <c r="Z174" s="261"/>
      <c r="AA174" s="171"/>
      <c r="AB174" s="171"/>
      <c r="AC174" s="171"/>
      <c r="AD174" s="171"/>
      <c r="AE174" s="171"/>
      <c r="AF174" s="171"/>
      <c r="AG174" s="171"/>
      <c r="AH174" s="171"/>
      <c r="AI174" s="171"/>
      <c r="AJ174" s="171"/>
    </row>
    <row r="175" spans="1:36" s="77" customFormat="1" ht="15" customHeight="1" x14ac:dyDescent="0.15">
      <c r="A175" s="171"/>
      <c r="B175" s="98" t="s">
        <v>55</v>
      </c>
      <c r="C175" s="99">
        <f>WEEKNUM(B162,21)</f>
        <v>51</v>
      </c>
      <c r="D175" s="100"/>
      <c r="E175" s="177"/>
      <c r="F175" s="268" t="s">
        <v>56</v>
      </c>
      <c r="G175" s="269"/>
      <c r="H175" s="160">
        <f>SUM(H161,H163,H165,H167,H169,H171,H173)+P175</f>
        <v>0</v>
      </c>
      <c r="I175" s="246">
        <f t="shared" ref="I175:O175" si="9">SUM(I161:I174)/1440</f>
        <v>0</v>
      </c>
      <c r="J175" s="244">
        <f t="shared" si="9"/>
        <v>0</v>
      </c>
      <c r="K175" s="244">
        <f t="shared" si="9"/>
        <v>0</v>
      </c>
      <c r="L175" s="244">
        <f t="shared" si="9"/>
        <v>0</v>
      </c>
      <c r="M175" s="244">
        <f t="shared" si="9"/>
        <v>0</v>
      </c>
      <c r="N175" s="244">
        <f t="shared" si="9"/>
        <v>0</v>
      </c>
      <c r="O175" s="246">
        <f t="shared" si="9"/>
        <v>0</v>
      </c>
      <c r="P175" s="159">
        <f>SUM(P161,P163,P165,P167,P169,P171,P173)</f>
        <v>0</v>
      </c>
      <c r="Q175" s="163">
        <f>SUM(Q161,Q163,Q165,Q167,Q169,Q171,Q173)/1440</f>
        <v>0</v>
      </c>
      <c r="R175" s="164">
        <f>SUM(R161,R163,R165,R167,R169,R171,R173)/1440</f>
        <v>0</v>
      </c>
      <c r="S175" s="164">
        <f>SUM(S161,S163,S165,S167,S169,S171,S173)/1440</f>
        <v>0</v>
      </c>
      <c r="T175" s="164">
        <f>SUM(T161,T163,T165,T167,T169,T171,T173)/1440</f>
        <v>0</v>
      </c>
      <c r="U175" s="165">
        <f>SUM(U161,U163,U165,U167,U169,U171,U173)/1440</f>
        <v>0</v>
      </c>
      <c r="V175" s="162" t="s">
        <v>57</v>
      </c>
      <c r="W175" s="101"/>
      <c r="X175" s="172"/>
      <c r="Y175" s="172"/>
      <c r="Z175" s="172"/>
      <c r="AA175" s="171"/>
      <c r="AB175" s="171"/>
      <c r="AC175" s="171"/>
      <c r="AD175" s="171"/>
      <c r="AE175" s="171"/>
      <c r="AF175" s="171"/>
      <c r="AG175" s="171"/>
      <c r="AH175" s="171"/>
      <c r="AI175" s="171"/>
      <c r="AJ175" s="171"/>
    </row>
    <row r="176" spans="1:36" s="77" customFormat="1" ht="15" customHeight="1" x14ac:dyDescent="0.15">
      <c r="A176" s="171"/>
      <c r="B176" s="102"/>
      <c r="C176" s="103"/>
      <c r="D176" s="171"/>
      <c r="E176" s="178"/>
      <c r="F176" s="248" t="s">
        <v>57</v>
      </c>
      <c r="G176" s="249"/>
      <c r="H176" s="105">
        <f>SUM(H162,H164,H166,H168,H172,H174,H170)</f>
        <v>0</v>
      </c>
      <c r="I176" s="247"/>
      <c r="J176" s="245"/>
      <c r="K176" s="245"/>
      <c r="L176" s="245"/>
      <c r="M176" s="245"/>
      <c r="N176" s="245"/>
      <c r="O176" s="247"/>
      <c r="P176" s="106">
        <f>SUM(P162,P164,P166,P168,P170,P172,P174)/1440</f>
        <v>0</v>
      </c>
      <c r="Q176" s="250">
        <f>SUM(Q175:U175)</f>
        <v>0</v>
      </c>
      <c r="R176" s="251"/>
      <c r="S176" s="251"/>
      <c r="T176" s="251"/>
      <c r="U176" s="252"/>
      <c r="V176" s="161" t="s">
        <v>58</v>
      </c>
      <c r="W176" s="104"/>
      <c r="X176" s="253" t="s">
        <v>59</v>
      </c>
      <c r="Y176" s="253"/>
      <c r="Z176" s="107">
        <f>SUM(H176,Q176)</f>
        <v>0</v>
      </c>
      <c r="AA176" s="171"/>
      <c r="AB176" s="171"/>
      <c r="AC176" s="171"/>
      <c r="AD176" s="171"/>
      <c r="AE176" s="171"/>
      <c r="AF176" s="171"/>
      <c r="AG176" s="171"/>
      <c r="AH176" s="171"/>
      <c r="AI176" s="171"/>
      <c r="AJ176" s="171"/>
    </row>
    <row r="177" spans="1:36" s="77" customFormat="1" ht="15" thickBot="1" x14ac:dyDescent="0.2">
      <c r="A177" s="171"/>
      <c r="B177" s="171"/>
      <c r="C177" s="171"/>
      <c r="D177" s="171"/>
      <c r="E177" s="171"/>
      <c r="F177" s="171"/>
      <c r="G177" s="171"/>
      <c r="H177" s="171"/>
      <c r="I177" s="171"/>
      <c r="J177" s="171"/>
      <c r="K177" s="180"/>
      <c r="L177" s="180"/>
      <c r="M177" s="180"/>
      <c r="N177" s="180"/>
      <c r="O177" s="180"/>
      <c r="P177" s="180"/>
      <c r="Q177" s="171"/>
      <c r="R177" s="171"/>
      <c r="S177" s="171"/>
      <c r="T177" s="171"/>
      <c r="U177" s="171"/>
      <c r="V177" s="171"/>
      <c r="W177" s="171"/>
      <c r="X177" s="171"/>
      <c r="Y177" s="171"/>
      <c r="Z177" s="171"/>
      <c r="AA177" s="171"/>
      <c r="AB177" s="171"/>
      <c r="AC177" s="171"/>
      <c r="AD177" s="171"/>
      <c r="AE177" s="171"/>
      <c r="AF177" s="171"/>
      <c r="AG177" s="171"/>
      <c r="AH177" s="171"/>
      <c r="AI177" s="171"/>
      <c r="AJ177" s="171"/>
    </row>
    <row r="178" spans="1:36" s="77" customFormat="1" ht="15" customHeight="1" x14ac:dyDescent="0.15">
      <c r="A178" s="171"/>
      <c r="B178" s="344" t="s">
        <v>40</v>
      </c>
      <c r="C178" s="345"/>
      <c r="D178" s="135"/>
      <c r="E178" s="136"/>
      <c r="F178" s="139"/>
      <c r="G178" s="137"/>
      <c r="H178" s="138"/>
      <c r="I178" s="346"/>
      <c r="J178" s="347"/>
      <c r="K178" s="348"/>
      <c r="L178" s="339"/>
      <c r="M178" s="349"/>
      <c r="N178" s="339"/>
      <c r="O178" s="339"/>
      <c r="P178" s="140"/>
      <c r="Q178" s="340"/>
      <c r="R178" s="342"/>
      <c r="S178" s="342"/>
      <c r="T178" s="342"/>
      <c r="U178" s="329"/>
      <c r="V178" s="331"/>
      <c r="W178" s="332"/>
      <c r="X178" s="332"/>
      <c r="Y178" s="332"/>
      <c r="Z178" s="333"/>
      <c r="AA178" s="171"/>
      <c r="AB178" s="171"/>
      <c r="AC178" s="171"/>
      <c r="AD178" s="171"/>
      <c r="AE178" s="171"/>
      <c r="AF178" s="171"/>
      <c r="AG178" s="171"/>
      <c r="AH178" s="171"/>
      <c r="AI178" s="171"/>
      <c r="AJ178" s="171"/>
    </row>
    <row r="179" spans="1:36" s="77" customFormat="1" ht="15" customHeight="1" x14ac:dyDescent="0.15">
      <c r="A179" s="171"/>
      <c r="B179" s="308">
        <f>B174+1</f>
        <v>46013</v>
      </c>
      <c r="C179" s="309"/>
      <c r="D179" s="92"/>
      <c r="E179" s="93"/>
      <c r="F179" s="334"/>
      <c r="G179" s="311"/>
      <c r="H179" s="134">
        <f>(I178+J178+K178+L178+M178+N178+O178+P179)/1440</f>
        <v>0</v>
      </c>
      <c r="I179" s="320"/>
      <c r="J179" s="317"/>
      <c r="K179" s="334"/>
      <c r="L179" s="317"/>
      <c r="M179" s="334"/>
      <c r="N179" s="317"/>
      <c r="O179" s="317"/>
      <c r="P179" s="94"/>
      <c r="Q179" s="341"/>
      <c r="R179" s="343"/>
      <c r="S179" s="343"/>
      <c r="T179" s="343"/>
      <c r="U179" s="330"/>
      <c r="V179" s="305"/>
      <c r="W179" s="306"/>
      <c r="X179" s="306"/>
      <c r="Y179" s="306"/>
      <c r="Z179" s="307"/>
      <c r="AA179" s="171"/>
      <c r="AB179" s="171"/>
      <c r="AC179" s="171"/>
      <c r="AD179" s="171"/>
      <c r="AE179" s="171"/>
      <c r="AF179" s="171"/>
      <c r="AG179" s="171"/>
      <c r="AH179" s="171"/>
      <c r="AI179" s="171"/>
      <c r="AJ179" s="171"/>
    </row>
    <row r="180" spans="1:36" s="77" customFormat="1" ht="15" customHeight="1" x14ac:dyDescent="0.15">
      <c r="A180" s="171"/>
      <c r="B180" s="335" t="s">
        <v>49</v>
      </c>
      <c r="C180" s="336"/>
      <c r="D180" s="142"/>
      <c r="E180" s="143"/>
      <c r="F180" s="146"/>
      <c r="G180" s="145"/>
      <c r="H180" s="144"/>
      <c r="I180" s="337"/>
      <c r="J180" s="324"/>
      <c r="K180" s="338"/>
      <c r="L180" s="324"/>
      <c r="M180" s="338"/>
      <c r="N180" s="324"/>
      <c r="O180" s="324"/>
      <c r="P180" s="147"/>
      <c r="Q180" s="325"/>
      <c r="R180" s="327"/>
      <c r="S180" s="327"/>
      <c r="T180" s="327"/>
      <c r="U180" s="321"/>
      <c r="V180" s="286"/>
      <c r="W180" s="287"/>
      <c r="X180" s="287"/>
      <c r="Y180" s="287"/>
      <c r="Z180" s="288"/>
      <c r="AA180" s="171"/>
      <c r="AB180" s="171"/>
      <c r="AC180" s="171"/>
      <c r="AD180" s="171"/>
      <c r="AE180" s="171"/>
      <c r="AF180" s="171"/>
      <c r="AG180" s="171"/>
      <c r="AH180" s="171"/>
      <c r="AI180" s="171"/>
      <c r="AJ180" s="171"/>
    </row>
    <row r="181" spans="1:36" s="77" customFormat="1" ht="15" customHeight="1" x14ac:dyDescent="0.15">
      <c r="A181" s="171"/>
      <c r="B181" s="292">
        <f>B179+1</f>
        <v>46014</v>
      </c>
      <c r="C181" s="293"/>
      <c r="D181" s="131"/>
      <c r="E181" s="132"/>
      <c r="F181" s="323"/>
      <c r="G181" s="295"/>
      <c r="H181" s="141">
        <f>(I180+J180+K180+L180+M180+N180+O180+P181)/1440</f>
        <v>0</v>
      </c>
      <c r="I181" s="315"/>
      <c r="J181" s="283"/>
      <c r="K181" s="323"/>
      <c r="L181" s="283"/>
      <c r="M181" s="323"/>
      <c r="N181" s="283"/>
      <c r="O181" s="283"/>
      <c r="P181" s="133"/>
      <c r="Q181" s="326"/>
      <c r="R181" s="328"/>
      <c r="S181" s="328"/>
      <c r="T181" s="328"/>
      <c r="U181" s="322"/>
      <c r="V181" s="289"/>
      <c r="W181" s="290"/>
      <c r="X181" s="290"/>
      <c r="Y181" s="290"/>
      <c r="Z181" s="291"/>
      <c r="AA181" s="172"/>
      <c r="AB181" s="171"/>
      <c r="AC181" s="171"/>
      <c r="AD181" s="171"/>
      <c r="AE181" s="171"/>
      <c r="AF181" s="171"/>
      <c r="AG181" s="171"/>
      <c r="AH181" s="171"/>
      <c r="AI181" s="171"/>
      <c r="AJ181" s="171"/>
    </row>
    <row r="182" spans="1:36" s="77" customFormat="1" ht="15" customHeight="1" x14ac:dyDescent="0.15">
      <c r="A182" s="171"/>
      <c r="B182" s="296" t="s">
        <v>50</v>
      </c>
      <c r="C182" s="297"/>
      <c r="D182" s="151"/>
      <c r="E182" s="152"/>
      <c r="F182" s="155"/>
      <c r="G182" s="153"/>
      <c r="H182" s="154"/>
      <c r="I182" s="270"/>
      <c r="J182" s="316"/>
      <c r="K182" s="316"/>
      <c r="L182" s="316"/>
      <c r="M182" s="316"/>
      <c r="N182" s="316"/>
      <c r="O182" s="316"/>
      <c r="P182" s="149"/>
      <c r="Q182" s="318"/>
      <c r="R182" s="316"/>
      <c r="S182" s="316"/>
      <c r="T182" s="316"/>
      <c r="U182" s="300"/>
      <c r="V182" s="302"/>
      <c r="W182" s="303"/>
      <c r="X182" s="303"/>
      <c r="Y182" s="303"/>
      <c r="Z182" s="304"/>
      <c r="AA182" s="171"/>
      <c r="AB182" s="171"/>
      <c r="AC182" s="171"/>
      <c r="AD182" s="171"/>
      <c r="AE182" s="171"/>
      <c r="AF182" s="171"/>
      <c r="AG182" s="171"/>
      <c r="AH182" s="171"/>
      <c r="AI182" s="171"/>
      <c r="AJ182" s="171"/>
    </row>
    <row r="183" spans="1:36" s="77" customFormat="1" ht="15" customHeight="1" x14ac:dyDescent="0.15">
      <c r="A183" s="171"/>
      <c r="B183" s="308">
        <f>B181+1</f>
        <v>46015</v>
      </c>
      <c r="C183" s="309"/>
      <c r="D183" s="92"/>
      <c r="E183" s="128"/>
      <c r="F183" s="310"/>
      <c r="G183" s="311"/>
      <c r="H183" s="134">
        <f>(I182+J182+K182+L182+M182+N182+O182+P183)/1440</f>
        <v>0</v>
      </c>
      <c r="I183" s="320"/>
      <c r="J183" s="317"/>
      <c r="K183" s="317"/>
      <c r="L183" s="317"/>
      <c r="M183" s="317"/>
      <c r="N183" s="317"/>
      <c r="O183" s="317"/>
      <c r="P183" s="148"/>
      <c r="Q183" s="319"/>
      <c r="R183" s="317"/>
      <c r="S183" s="317"/>
      <c r="T183" s="317"/>
      <c r="U183" s="301"/>
      <c r="V183" s="305"/>
      <c r="W183" s="306"/>
      <c r="X183" s="306"/>
      <c r="Y183" s="306"/>
      <c r="Z183" s="307"/>
      <c r="AA183" s="171"/>
      <c r="AB183" s="171"/>
      <c r="AC183" s="171"/>
      <c r="AD183" s="171"/>
      <c r="AE183" s="171"/>
      <c r="AF183" s="171"/>
      <c r="AG183" s="171"/>
      <c r="AH183" s="171"/>
      <c r="AI183" s="171"/>
      <c r="AJ183" s="171"/>
    </row>
    <row r="184" spans="1:36" s="77" customFormat="1" ht="15" customHeight="1" x14ac:dyDescent="0.15">
      <c r="A184" s="171"/>
      <c r="B184" s="312" t="s">
        <v>51</v>
      </c>
      <c r="C184" s="313"/>
      <c r="D184" s="142"/>
      <c r="E184" s="156"/>
      <c r="F184" s="146"/>
      <c r="G184" s="145"/>
      <c r="H184" s="144"/>
      <c r="I184" s="314"/>
      <c r="J184" s="282"/>
      <c r="K184" s="282"/>
      <c r="L184" s="282"/>
      <c r="M184" s="282"/>
      <c r="N184" s="282"/>
      <c r="O184" s="282"/>
      <c r="P184" s="147"/>
      <c r="Q184" s="284"/>
      <c r="R184" s="282"/>
      <c r="S184" s="282"/>
      <c r="T184" s="282"/>
      <c r="U184" s="280"/>
      <c r="V184" s="286"/>
      <c r="W184" s="287"/>
      <c r="X184" s="287"/>
      <c r="Y184" s="287"/>
      <c r="Z184" s="288"/>
      <c r="AA184" s="171"/>
      <c r="AB184" s="171"/>
      <c r="AC184" s="171"/>
      <c r="AD184" s="171"/>
      <c r="AE184" s="171"/>
      <c r="AF184" s="171"/>
      <c r="AG184" s="171"/>
      <c r="AH184" s="171"/>
      <c r="AI184" s="171"/>
      <c r="AJ184" s="171"/>
    </row>
    <row r="185" spans="1:36" s="77" customFormat="1" ht="15" customHeight="1" x14ac:dyDescent="0.15">
      <c r="A185" s="171"/>
      <c r="B185" s="292">
        <f>B183+1</f>
        <v>46016</v>
      </c>
      <c r="C185" s="293"/>
      <c r="D185" s="131"/>
      <c r="E185" s="150"/>
      <c r="F185" s="294"/>
      <c r="G185" s="295"/>
      <c r="H185" s="141">
        <f>(I184+J184+K184+L184+M184+N184+O184+P185)/1440</f>
        <v>0</v>
      </c>
      <c r="I185" s="315"/>
      <c r="J185" s="283"/>
      <c r="K185" s="283"/>
      <c r="L185" s="283"/>
      <c r="M185" s="283"/>
      <c r="N185" s="283"/>
      <c r="O185" s="283"/>
      <c r="P185" s="133"/>
      <c r="Q185" s="285"/>
      <c r="R185" s="283"/>
      <c r="S185" s="283"/>
      <c r="T185" s="283"/>
      <c r="U185" s="281"/>
      <c r="V185" s="289"/>
      <c r="W185" s="290"/>
      <c r="X185" s="290"/>
      <c r="Y185" s="290"/>
      <c r="Z185" s="291"/>
      <c r="AA185" s="171"/>
      <c r="AB185" s="171"/>
      <c r="AC185" s="171"/>
      <c r="AD185" s="171"/>
      <c r="AE185" s="171"/>
      <c r="AF185" s="171"/>
      <c r="AG185" s="171"/>
      <c r="AH185" s="171"/>
      <c r="AI185" s="171"/>
      <c r="AJ185" s="171"/>
    </row>
    <row r="186" spans="1:36" s="77" customFormat="1" ht="15" customHeight="1" x14ac:dyDescent="0.15">
      <c r="A186" s="171"/>
      <c r="B186" s="296" t="s">
        <v>52</v>
      </c>
      <c r="C186" s="297"/>
      <c r="D186" s="151"/>
      <c r="E186" s="152"/>
      <c r="F186" s="155"/>
      <c r="G186" s="153"/>
      <c r="H186" s="154"/>
      <c r="I186" s="270"/>
      <c r="J186" s="316"/>
      <c r="K186" s="316"/>
      <c r="L186" s="316"/>
      <c r="M186" s="316"/>
      <c r="N186" s="316"/>
      <c r="O186" s="316"/>
      <c r="P186" s="149"/>
      <c r="Q186" s="318"/>
      <c r="R186" s="316"/>
      <c r="S186" s="316"/>
      <c r="T186" s="316"/>
      <c r="U186" s="300"/>
      <c r="V186" s="302"/>
      <c r="W186" s="303"/>
      <c r="X186" s="303"/>
      <c r="Y186" s="303"/>
      <c r="Z186" s="304"/>
      <c r="AA186" s="171"/>
      <c r="AB186" s="171"/>
      <c r="AC186" s="171"/>
      <c r="AD186" s="171"/>
      <c r="AE186" s="171"/>
      <c r="AF186" s="171"/>
      <c r="AG186" s="171"/>
      <c r="AH186" s="171"/>
      <c r="AI186" s="171"/>
      <c r="AJ186" s="171"/>
    </row>
    <row r="187" spans="1:36" s="77" customFormat="1" ht="15" customHeight="1" x14ac:dyDescent="0.15">
      <c r="A187" s="171"/>
      <c r="B187" s="308">
        <f>B185+1</f>
        <v>46017</v>
      </c>
      <c r="C187" s="309"/>
      <c r="D187" s="92"/>
      <c r="E187" s="127"/>
      <c r="F187" s="310"/>
      <c r="G187" s="311"/>
      <c r="H187" s="134">
        <f>(I186+J186+K186+L186+M186+N186+O186+P187)/1440</f>
        <v>0</v>
      </c>
      <c r="I187" s="320"/>
      <c r="J187" s="317"/>
      <c r="K187" s="317"/>
      <c r="L187" s="317"/>
      <c r="M187" s="317"/>
      <c r="N187" s="317"/>
      <c r="O187" s="317"/>
      <c r="P187" s="94"/>
      <c r="Q187" s="319"/>
      <c r="R187" s="317"/>
      <c r="S187" s="317"/>
      <c r="T187" s="317"/>
      <c r="U187" s="301"/>
      <c r="V187" s="305"/>
      <c r="W187" s="306"/>
      <c r="X187" s="306"/>
      <c r="Y187" s="306"/>
      <c r="Z187" s="307"/>
      <c r="AA187" s="171"/>
      <c r="AB187" s="171"/>
      <c r="AC187" s="171"/>
      <c r="AD187" s="171"/>
      <c r="AE187" s="171"/>
      <c r="AF187" s="171"/>
      <c r="AG187" s="171"/>
      <c r="AH187" s="171"/>
      <c r="AI187" s="171"/>
      <c r="AJ187" s="171"/>
    </row>
    <row r="188" spans="1:36" s="77" customFormat="1" ht="15" customHeight="1" x14ac:dyDescent="0.15">
      <c r="A188" s="171"/>
      <c r="B188" s="312" t="s">
        <v>53</v>
      </c>
      <c r="C188" s="313"/>
      <c r="D188" s="142"/>
      <c r="E188" s="156"/>
      <c r="F188" s="146"/>
      <c r="G188" s="145"/>
      <c r="H188" s="144"/>
      <c r="I188" s="314"/>
      <c r="J188" s="282"/>
      <c r="K188" s="282"/>
      <c r="L188" s="282"/>
      <c r="M188" s="282"/>
      <c r="N188" s="282"/>
      <c r="O188" s="282"/>
      <c r="P188" s="147"/>
      <c r="Q188" s="284"/>
      <c r="R188" s="282"/>
      <c r="S188" s="282"/>
      <c r="T188" s="282"/>
      <c r="U188" s="280"/>
      <c r="V188" s="286"/>
      <c r="W188" s="287"/>
      <c r="X188" s="287"/>
      <c r="Y188" s="287"/>
      <c r="Z188" s="288"/>
      <c r="AA188" s="171"/>
      <c r="AB188" s="171"/>
      <c r="AC188" s="171"/>
      <c r="AD188" s="171"/>
      <c r="AE188" s="171"/>
      <c r="AF188" s="171"/>
      <c r="AG188" s="171"/>
      <c r="AH188" s="171"/>
      <c r="AI188" s="171"/>
      <c r="AJ188" s="171"/>
    </row>
    <row r="189" spans="1:36" s="77" customFormat="1" ht="15" customHeight="1" x14ac:dyDescent="0.15">
      <c r="A189" s="171"/>
      <c r="B189" s="292">
        <f>B187+1</f>
        <v>46018</v>
      </c>
      <c r="C189" s="293"/>
      <c r="D189" s="131"/>
      <c r="E189" s="150"/>
      <c r="F189" s="294"/>
      <c r="G189" s="295"/>
      <c r="H189" s="141">
        <f>(I188+J188+K188+L188+M188+N188+O188+P189)/1440</f>
        <v>0</v>
      </c>
      <c r="I189" s="315"/>
      <c r="J189" s="283"/>
      <c r="K189" s="283"/>
      <c r="L189" s="283"/>
      <c r="M189" s="283"/>
      <c r="N189" s="283"/>
      <c r="O189" s="283"/>
      <c r="P189" s="133"/>
      <c r="Q189" s="285"/>
      <c r="R189" s="283"/>
      <c r="S189" s="283"/>
      <c r="T189" s="283"/>
      <c r="U189" s="281"/>
      <c r="V189" s="289"/>
      <c r="W189" s="290"/>
      <c r="X189" s="290"/>
      <c r="Y189" s="290"/>
      <c r="Z189" s="291"/>
      <c r="AA189" s="171"/>
      <c r="AB189" s="171"/>
      <c r="AC189" s="171"/>
      <c r="AD189" s="171"/>
      <c r="AE189" s="171"/>
      <c r="AF189" s="171"/>
      <c r="AG189" s="171"/>
      <c r="AH189" s="171"/>
      <c r="AI189" s="171"/>
      <c r="AJ189" s="171"/>
    </row>
    <row r="190" spans="1:36" s="77" customFormat="1" ht="15" customHeight="1" x14ac:dyDescent="0.15">
      <c r="A190" s="171"/>
      <c r="B190" s="296" t="s">
        <v>54</v>
      </c>
      <c r="C190" s="297"/>
      <c r="D190" s="151"/>
      <c r="E190" s="152"/>
      <c r="F190" s="157"/>
      <c r="G190" s="158"/>
      <c r="H190" s="154"/>
      <c r="I190" s="298"/>
      <c r="J190" s="262"/>
      <c r="K190" s="262"/>
      <c r="L190" s="262"/>
      <c r="M190" s="262"/>
      <c r="N190" s="262"/>
      <c r="O190" s="270"/>
      <c r="P190" s="149"/>
      <c r="Q190" s="272"/>
      <c r="R190" s="274"/>
      <c r="S190" s="276"/>
      <c r="T190" s="278"/>
      <c r="U190" s="254"/>
      <c r="V190" s="256"/>
      <c r="W190" s="257"/>
      <c r="X190" s="257"/>
      <c r="Y190" s="257"/>
      <c r="Z190" s="258"/>
      <c r="AA190" s="171"/>
      <c r="AB190" s="171"/>
      <c r="AC190" s="171"/>
      <c r="AD190" s="171"/>
      <c r="AE190" s="171"/>
      <c r="AF190" s="171"/>
      <c r="AG190" s="171"/>
      <c r="AH190" s="171"/>
      <c r="AI190" s="171"/>
      <c r="AJ190" s="171"/>
    </row>
    <row r="191" spans="1:36" s="77" customFormat="1" ht="15" customHeight="1" thickBot="1" x14ac:dyDescent="0.2">
      <c r="A191" s="171"/>
      <c r="B191" s="264">
        <f>B189+1</f>
        <v>46019</v>
      </c>
      <c r="C191" s="265"/>
      <c r="D191" s="95"/>
      <c r="E191" s="96"/>
      <c r="F191" s="266"/>
      <c r="G191" s="267"/>
      <c r="H191" s="134">
        <f>(I190+J190+K190+L190+M190+N190+O190+P191)/1440</f>
        <v>0</v>
      </c>
      <c r="I191" s="299"/>
      <c r="J191" s="263"/>
      <c r="K191" s="263"/>
      <c r="L191" s="263"/>
      <c r="M191" s="263"/>
      <c r="N191" s="263"/>
      <c r="O191" s="271"/>
      <c r="P191" s="97"/>
      <c r="Q191" s="273"/>
      <c r="R191" s="275"/>
      <c r="S191" s="277"/>
      <c r="T191" s="279"/>
      <c r="U191" s="255"/>
      <c r="V191" s="259"/>
      <c r="W191" s="260"/>
      <c r="X191" s="260"/>
      <c r="Y191" s="260"/>
      <c r="Z191" s="261"/>
      <c r="AA191" s="171"/>
      <c r="AB191" s="171"/>
      <c r="AC191" s="171"/>
      <c r="AD191" s="171"/>
      <c r="AE191" s="171"/>
      <c r="AF191" s="171"/>
      <c r="AG191" s="171"/>
      <c r="AH191" s="171"/>
      <c r="AI191" s="171"/>
      <c r="AJ191" s="171"/>
    </row>
    <row r="192" spans="1:36" s="77" customFormat="1" ht="15" customHeight="1" x14ac:dyDescent="0.15">
      <c r="A192" s="171"/>
      <c r="B192" s="98" t="s">
        <v>55</v>
      </c>
      <c r="C192" s="99">
        <f>WEEKNUM(B179,21)</f>
        <v>52</v>
      </c>
      <c r="D192" s="100"/>
      <c r="E192" s="177"/>
      <c r="F192" s="268" t="s">
        <v>56</v>
      </c>
      <c r="G192" s="269"/>
      <c r="H192" s="160">
        <f>SUM(H178,H180,H182,H184,H186,H188,H190)+P192</f>
        <v>0</v>
      </c>
      <c r="I192" s="246">
        <f t="shared" ref="I192:O192" si="10">SUM(I178:I191)/1440</f>
        <v>0</v>
      </c>
      <c r="J192" s="244">
        <f t="shared" si="10"/>
        <v>0</v>
      </c>
      <c r="K192" s="244">
        <f t="shared" si="10"/>
        <v>0</v>
      </c>
      <c r="L192" s="244">
        <f t="shared" si="10"/>
        <v>0</v>
      </c>
      <c r="M192" s="244">
        <f t="shared" si="10"/>
        <v>0</v>
      </c>
      <c r="N192" s="244">
        <f t="shared" si="10"/>
        <v>0</v>
      </c>
      <c r="O192" s="246">
        <f t="shared" si="10"/>
        <v>0</v>
      </c>
      <c r="P192" s="159">
        <f>SUM(P178,P180,P182,P184,P186,P188,P190)</f>
        <v>0</v>
      </c>
      <c r="Q192" s="163">
        <f>SUM(Q178,Q180,Q182,Q184,Q186,Q188,Q190)/1440</f>
        <v>0</v>
      </c>
      <c r="R192" s="164">
        <f>SUM(R178,R180,R182,R184,R186,R188,R190)/1440</f>
        <v>0</v>
      </c>
      <c r="S192" s="164">
        <f>SUM(S178,S180,S182,S184,S186,S188,S190)/1440</f>
        <v>0</v>
      </c>
      <c r="T192" s="164">
        <f>SUM(T178,T180,T182,T184,T186,T188,T190)/1440</f>
        <v>0</v>
      </c>
      <c r="U192" s="165">
        <f>SUM(U178,U180,U182,U184,U186,U188,U190)/1440</f>
        <v>0</v>
      </c>
      <c r="V192" s="162" t="s">
        <v>57</v>
      </c>
      <c r="W192" s="101"/>
      <c r="X192" s="172"/>
      <c r="Y192" s="172"/>
      <c r="Z192" s="172"/>
      <c r="AA192" s="171"/>
      <c r="AB192" s="171"/>
      <c r="AC192" s="171"/>
      <c r="AD192" s="171"/>
      <c r="AE192" s="171"/>
      <c r="AF192" s="171"/>
      <c r="AG192" s="171"/>
      <c r="AH192" s="171"/>
      <c r="AI192" s="171"/>
      <c r="AJ192" s="171"/>
    </row>
    <row r="193" spans="1:36" s="77" customFormat="1" ht="15" customHeight="1" x14ac:dyDescent="0.15">
      <c r="A193" s="171"/>
      <c r="B193" s="102"/>
      <c r="C193" s="103"/>
      <c r="D193" s="171"/>
      <c r="E193" s="178"/>
      <c r="F193" s="248" t="s">
        <v>57</v>
      </c>
      <c r="G193" s="249"/>
      <c r="H193" s="105">
        <f>SUM(H179,H181,H183,H185,H189,H191,H187)</f>
        <v>0</v>
      </c>
      <c r="I193" s="247"/>
      <c r="J193" s="245"/>
      <c r="K193" s="245"/>
      <c r="L193" s="245"/>
      <c r="M193" s="245"/>
      <c r="N193" s="245"/>
      <c r="O193" s="247"/>
      <c r="P193" s="106">
        <f>SUM(P179,P181,P183,P185,P187,P189,P191)/1440</f>
        <v>0</v>
      </c>
      <c r="Q193" s="250">
        <f>SUM(Q192:U192)</f>
        <v>0</v>
      </c>
      <c r="R193" s="251"/>
      <c r="S193" s="251"/>
      <c r="T193" s="251"/>
      <c r="U193" s="252"/>
      <c r="V193" s="161" t="s">
        <v>58</v>
      </c>
      <c r="W193" s="104"/>
      <c r="X193" s="253" t="s">
        <v>59</v>
      </c>
      <c r="Y193" s="253"/>
      <c r="Z193" s="107">
        <f>SUM(H193,Q193)</f>
        <v>0</v>
      </c>
      <c r="AA193" s="171"/>
      <c r="AB193" s="171"/>
      <c r="AC193" s="171"/>
      <c r="AD193" s="171"/>
      <c r="AE193" s="171"/>
      <c r="AF193" s="171"/>
      <c r="AG193" s="171"/>
      <c r="AH193" s="171"/>
      <c r="AI193" s="171"/>
      <c r="AJ193" s="171"/>
    </row>
    <row r="194" spans="1:36" s="77" customFormat="1" ht="15" thickBot="1" x14ac:dyDescent="0.2">
      <c r="A194" s="171"/>
      <c r="B194" s="171"/>
      <c r="C194" s="171"/>
      <c r="D194" s="171"/>
      <c r="E194" s="171"/>
      <c r="F194" s="171"/>
      <c r="G194" s="171"/>
      <c r="H194" s="171"/>
      <c r="I194" s="171"/>
      <c r="J194" s="171"/>
      <c r="K194" s="180"/>
      <c r="L194" s="180"/>
      <c r="M194" s="180"/>
      <c r="N194" s="180"/>
      <c r="O194" s="180"/>
      <c r="P194" s="180"/>
      <c r="Q194" s="171"/>
      <c r="R194" s="171"/>
      <c r="S194" s="171"/>
      <c r="T194" s="171"/>
      <c r="U194" s="171"/>
      <c r="V194" s="171"/>
      <c r="W194" s="171"/>
      <c r="X194" s="171"/>
      <c r="Y194" s="171"/>
      <c r="Z194" s="171"/>
      <c r="AA194" s="171"/>
      <c r="AB194" s="171"/>
      <c r="AC194" s="171"/>
      <c r="AD194" s="171"/>
      <c r="AE194" s="171"/>
      <c r="AF194" s="171"/>
      <c r="AG194" s="171"/>
      <c r="AH194" s="171"/>
      <c r="AI194" s="171"/>
      <c r="AJ194" s="171"/>
    </row>
    <row r="195" spans="1:36" s="77" customFormat="1" ht="15" customHeight="1" x14ac:dyDescent="0.15">
      <c r="A195" s="171"/>
      <c r="B195" s="344" t="s">
        <v>40</v>
      </c>
      <c r="C195" s="345"/>
      <c r="D195" s="135"/>
      <c r="E195" s="136"/>
      <c r="F195" s="139"/>
      <c r="G195" s="137"/>
      <c r="H195" s="138"/>
      <c r="I195" s="346"/>
      <c r="J195" s="347"/>
      <c r="K195" s="348"/>
      <c r="L195" s="339"/>
      <c r="M195" s="349"/>
      <c r="N195" s="339"/>
      <c r="O195" s="339"/>
      <c r="P195" s="140"/>
      <c r="Q195" s="340"/>
      <c r="R195" s="342"/>
      <c r="S195" s="342"/>
      <c r="T195" s="342"/>
      <c r="U195" s="329"/>
      <c r="V195" s="331"/>
      <c r="W195" s="332"/>
      <c r="X195" s="332"/>
      <c r="Y195" s="332"/>
      <c r="Z195" s="333"/>
      <c r="AA195" s="171"/>
      <c r="AB195" s="171"/>
      <c r="AC195" s="171"/>
      <c r="AD195" s="171"/>
      <c r="AE195" s="171"/>
      <c r="AF195" s="171"/>
      <c r="AG195" s="171"/>
      <c r="AH195" s="171"/>
      <c r="AI195" s="171"/>
      <c r="AJ195" s="171"/>
    </row>
    <row r="196" spans="1:36" s="77" customFormat="1" ht="15" customHeight="1" x14ac:dyDescent="0.15">
      <c r="A196" s="171"/>
      <c r="B196" s="308">
        <f>B191+1</f>
        <v>46020</v>
      </c>
      <c r="C196" s="309"/>
      <c r="D196" s="92"/>
      <c r="E196" s="93"/>
      <c r="F196" s="334"/>
      <c r="G196" s="311"/>
      <c r="H196" s="134">
        <f>(I195+J195+K195+L195+M195+N195+O195+P196)/1440</f>
        <v>0</v>
      </c>
      <c r="I196" s="320"/>
      <c r="J196" s="317"/>
      <c r="K196" s="334"/>
      <c r="L196" s="317"/>
      <c r="M196" s="334"/>
      <c r="N196" s="317"/>
      <c r="O196" s="317"/>
      <c r="P196" s="94"/>
      <c r="Q196" s="341"/>
      <c r="R196" s="343"/>
      <c r="S196" s="343"/>
      <c r="T196" s="343"/>
      <c r="U196" s="330"/>
      <c r="V196" s="305"/>
      <c r="W196" s="306"/>
      <c r="X196" s="306"/>
      <c r="Y196" s="306"/>
      <c r="Z196" s="307"/>
      <c r="AA196" s="171"/>
      <c r="AB196" s="171"/>
      <c r="AC196" s="171"/>
      <c r="AD196" s="171"/>
      <c r="AE196" s="171"/>
      <c r="AF196" s="171"/>
      <c r="AG196" s="171"/>
      <c r="AH196" s="171"/>
      <c r="AI196" s="171"/>
      <c r="AJ196" s="171"/>
    </row>
    <row r="197" spans="1:36" s="77" customFormat="1" ht="15" customHeight="1" x14ac:dyDescent="0.15">
      <c r="A197" s="171"/>
      <c r="B197" s="335" t="s">
        <v>49</v>
      </c>
      <c r="C197" s="336"/>
      <c r="D197" s="142"/>
      <c r="E197" s="143"/>
      <c r="F197" s="146"/>
      <c r="G197" s="145"/>
      <c r="H197" s="144"/>
      <c r="I197" s="337"/>
      <c r="J197" s="324"/>
      <c r="K197" s="338"/>
      <c r="L197" s="324"/>
      <c r="M197" s="338"/>
      <c r="N197" s="324"/>
      <c r="O197" s="324"/>
      <c r="P197" s="147"/>
      <c r="Q197" s="325"/>
      <c r="R197" s="327"/>
      <c r="S197" s="327"/>
      <c r="T197" s="327"/>
      <c r="U197" s="321"/>
      <c r="V197" s="286"/>
      <c r="W197" s="287"/>
      <c r="X197" s="287"/>
      <c r="Y197" s="287"/>
      <c r="Z197" s="288"/>
      <c r="AA197" s="171"/>
      <c r="AB197" s="171"/>
      <c r="AC197" s="171"/>
      <c r="AD197" s="171"/>
      <c r="AE197" s="171"/>
      <c r="AF197" s="171"/>
      <c r="AG197" s="171"/>
      <c r="AH197" s="171"/>
      <c r="AI197" s="171"/>
      <c r="AJ197" s="171"/>
    </row>
    <row r="198" spans="1:36" s="77" customFormat="1" ht="15" customHeight="1" x14ac:dyDescent="0.15">
      <c r="A198" s="171"/>
      <c r="B198" s="292">
        <f>B196+1</f>
        <v>46021</v>
      </c>
      <c r="C198" s="293"/>
      <c r="D198" s="131"/>
      <c r="E198" s="132"/>
      <c r="F198" s="323"/>
      <c r="G198" s="295"/>
      <c r="H198" s="141">
        <f>(I197+J197+K197+L197+M197+N197+O197+P198)/1440</f>
        <v>0</v>
      </c>
      <c r="I198" s="315"/>
      <c r="J198" s="283"/>
      <c r="K198" s="323"/>
      <c r="L198" s="283"/>
      <c r="M198" s="323"/>
      <c r="N198" s="283"/>
      <c r="O198" s="283"/>
      <c r="P198" s="133"/>
      <c r="Q198" s="326"/>
      <c r="R198" s="328"/>
      <c r="S198" s="328"/>
      <c r="T198" s="328"/>
      <c r="U198" s="322"/>
      <c r="V198" s="289"/>
      <c r="W198" s="290"/>
      <c r="X198" s="290"/>
      <c r="Y198" s="290"/>
      <c r="Z198" s="291"/>
      <c r="AA198" s="172"/>
      <c r="AB198" s="171"/>
      <c r="AC198" s="171"/>
      <c r="AD198" s="171"/>
      <c r="AE198" s="171"/>
      <c r="AF198" s="171"/>
      <c r="AG198" s="171"/>
      <c r="AH198" s="171"/>
      <c r="AI198" s="171"/>
      <c r="AJ198" s="171"/>
    </row>
    <row r="199" spans="1:36" s="77" customFormat="1" ht="15" customHeight="1" x14ac:dyDescent="0.15">
      <c r="A199" s="171"/>
      <c r="B199" s="296" t="s">
        <v>50</v>
      </c>
      <c r="C199" s="297"/>
      <c r="D199" s="151"/>
      <c r="E199" s="152"/>
      <c r="F199" s="155"/>
      <c r="G199" s="153"/>
      <c r="H199" s="154"/>
      <c r="I199" s="270"/>
      <c r="J199" s="316"/>
      <c r="K199" s="316"/>
      <c r="L199" s="316"/>
      <c r="M199" s="316"/>
      <c r="N199" s="316"/>
      <c r="O199" s="316"/>
      <c r="P199" s="149"/>
      <c r="Q199" s="318"/>
      <c r="R199" s="316"/>
      <c r="S199" s="316"/>
      <c r="T199" s="316"/>
      <c r="U199" s="300"/>
      <c r="V199" s="302"/>
      <c r="W199" s="303"/>
      <c r="X199" s="303"/>
      <c r="Y199" s="303"/>
      <c r="Z199" s="304"/>
      <c r="AA199" s="171"/>
      <c r="AB199" s="171"/>
      <c r="AC199" s="171"/>
      <c r="AD199" s="171"/>
      <c r="AE199" s="171"/>
      <c r="AF199" s="171"/>
      <c r="AG199" s="171"/>
      <c r="AH199" s="171"/>
      <c r="AI199" s="171"/>
      <c r="AJ199" s="171"/>
    </row>
    <row r="200" spans="1:36" s="77" customFormat="1" ht="15" customHeight="1" x14ac:dyDescent="0.15">
      <c r="A200" s="171"/>
      <c r="B200" s="308">
        <f>B198+1</f>
        <v>46022</v>
      </c>
      <c r="C200" s="309"/>
      <c r="D200" s="92"/>
      <c r="E200" s="128"/>
      <c r="F200" s="310"/>
      <c r="G200" s="311"/>
      <c r="H200" s="134">
        <f>(I199+J199+K199+L199+M199+N199+O199+P200)/1440</f>
        <v>0</v>
      </c>
      <c r="I200" s="320"/>
      <c r="J200" s="317"/>
      <c r="K200" s="317"/>
      <c r="L200" s="317"/>
      <c r="M200" s="317"/>
      <c r="N200" s="317"/>
      <c r="O200" s="317"/>
      <c r="P200" s="148"/>
      <c r="Q200" s="319"/>
      <c r="R200" s="317"/>
      <c r="S200" s="317"/>
      <c r="T200" s="317"/>
      <c r="U200" s="301"/>
      <c r="V200" s="305"/>
      <c r="W200" s="306"/>
      <c r="X200" s="306"/>
      <c r="Y200" s="306"/>
      <c r="Z200" s="307"/>
      <c r="AA200" s="171"/>
      <c r="AB200" s="171"/>
      <c r="AC200" s="171"/>
      <c r="AD200" s="171"/>
      <c r="AE200" s="171"/>
      <c r="AF200" s="171"/>
      <c r="AG200" s="171"/>
      <c r="AH200" s="171"/>
      <c r="AI200" s="171"/>
      <c r="AJ200" s="171"/>
    </row>
    <row r="201" spans="1:36" s="77" customFormat="1" ht="15" customHeight="1" x14ac:dyDescent="0.15">
      <c r="A201" s="171"/>
      <c r="B201" s="312" t="s">
        <v>51</v>
      </c>
      <c r="C201" s="313"/>
      <c r="D201" s="142"/>
      <c r="E201" s="156"/>
      <c r="F201" s="146"/>
      <c r="G201" s="145"/>
      <c r="H201" s="144"/>
      <c r="I201" s="314"/>
      <c r="J201" s="282"/>
      <c r="K201" s="282"/>
      <c r="L201" s="282"/>
      <c r="M201" s="282"/>
      <c r="N201" s="282"/>
      <c r="O201" s="282"/>
      <c r="P201" s="147"/>
      <c r="Q201" s="284"/>
      <c r="R201" s="282"/>
      <c r="S201" s="282"/>
      <c r="T201" s="282"/>
      <c r="U201" s="280"/>
      <c r="V201" s="286"/>
      <c r="W201" s="287"/>
      <c r="X201" s="287"/>
      <c r="Y201" s="287"/>
      <c r="Z201" s="288"/>
      <c r="AA201" s="171"/>
      <c r="AB201" s="171"/>
      <c r="AC201" s="171"/>
      <c r="AD201" s="171"/>
      <c r="AE201" s="171"/>
      <c r="AF201" s="171"/>
      <c r="AG201" s="171"/>
      <c r="AH201" s="171"/>
      <c r="AI201" s="171"/>
      <c r="AJ201" s="171"/>
    </row>
    <row r="202" spans="1:36" s="77" customFormat="1" ht="15" customHeight="1" x14ac:dyDescent="0.15">
      <c r="A202" s="171"/>
      <c r="B202" s="292">
        <f>B200+1</f>
        <v>46023</v>
      </c>
      <c r="C202" s="293"/>
      <c r="D202" s="131"/>
      <c r="E202" s="150"/>
      <c r="F202" s="294"/>
      <c r="G202" s="295"/>
      <c r="H202" s="141">
        <f>(I201+J201+K201+L201+M201+N201+O201+P202)/1440</f>
        <v>0</v>
      </c>
      <c r="I202" s="315"/>
      <c r="J202" s="283"/>
      <c r="K202" s="283"/>
      <c r="L202" s="283"/>
      <c r="M202" s="283"/>
      <c r="N202" s="283"/>
      <c r="O202" s="283"/>
      <c r="P202" s="133"/>
      <c r="Q202" s="285"/>
      <c r="R202" s="283"/>
      <c r="S202" s="283"/>
      <c r="T202" s="283"/>
      <c r="U202" s="281"/>
      <c r="V202" s="289"/>
      <c r="W202" s="290"/>
      <c r="X202" s="290"/>
      <c r="Y202" s="290"/>
      <c r="Z202" s="291"/>
      <c r="AA202" s="171"/>
      <c r="AB202" s="171"/>
      <c r="AC202" s="171"/>
      <c r="AD202" s="171"/>
      <c r="AE202" s="171"/>
      <c r="AF202" s="171"/>
      <c r="AG202" s="171"/>
      <c r="AH202" s="171"/>
      <c r="AI202" s="171"/>
      <c r="AJ202" s="171"/>
    </row>
    <row r="203" spans="1:36" s="77" customFormat="1" ht="15" customHeight="1" x14ac:dyDescent="0.15">
      <c r="A203" s="171"/>
      <c r="B203" s="296" t="s">
        <v>52</v>
      </c>
      <c r="C203" s="297"/>
      <c r="D203" s="151"/>
      <c r="E203" s="152"/>
      <c r="F203" s="155"/>
      <c r="G203" s="153"/>
      <c r="H203" s="154"/>
      <c r="I203" s="270"/>
      <c r="J203" s="316"/>
      <c r="K203" s="316"/>
      <c r="L203" s="316"/>
      <c r="M203" s="316"/>
      <c r="N203" s="316"/>
      <c r="O203" s="316"/>
      <c r="P203" s="149"/>
      <c r="Q203" s="318"/>
      <c r="R203" s="316"/>
      <c r="S203" s="316"/>
      <c r="T203" s="316"/>
      <c r="U203" s="300"/>
      <c r="V203" s="302"/>
      <c r="W203" s="303"/>
      <c r="X203" s="303"/>
      <c r="Y203" s="303"/>
      <c r="Z203" s="304"/>
      <c r="AA203" s="171"/>
      <c r="AB203" s="171"/>
      <c r="AC203" s="171"/>
      <c r="AD203" s="171"/>
      <c r="AE203" s="171"/>
      <c r="AF203" s="171"/>
      <c r="AG203" s="171"/>
      <c r="AH203" s="171"/>
      <c r="AI203" s="171"/>
      <c r="AJ203" s="171"/>
    </row>
    <row r="204" spans="1:36" s="77" customFormat="1" ht="15" customHeight="1" x14ac:dyDescent="0.15">
      <c r="A204" s="171"/>
      <c r="B204" s="308">
        <f>B202+1</f>
        <v>46024</v>
      </c>
      <c r="C204" s="309"/>
      <c r="D204" s="92"/>
      <c r="E204" s="127"/>
      <c r="F204" s="310"/>
      <c r="G204" s="311"/>
      <c r="H204" s="134">
        <f>(I203+J203+K203+L203+M203+N203+O203+P204)/1440</f>
        <v>0</v>
      </c>
      <c r="I204" s="320"/>
      <c r="J204" s="317"/>
      <c r="K204" s="317"/>
      <c r="L204" s="317"/>
      <c r="M204" s="317"/>
      <c r="N204" s="317"/>
      <c r="O204" s="317"/>
      <c r="P204" s="94"/>
      <c r="Q204" s="319"/>
      <c r="R204" s="317"/>
      <c r="S204" s="317"/>
      <c r="T204" s="317"/>
      <c r="U204" s="301"/>
      <c r="V204" s="305"/>
      <c r="W204" s="306"/>
      <c r="X204" s="306"/>
      <c r="Y204" s="306"/>
      <c r="Z204" s="307"/>
      <c r="AA204" s="171"/>
      <c r="AB204" s="171"/>
      <c r="AC204" s="171"/>
      <c r="AD204" s="171"/>
      <c r="AE204" s="171"/>
      <c r="AF204" s="171"/>
      <c r="AG204" s="171"/>
      <c r="AH204" s="171"/>
      <c r="AI204" s="171"/>
      <c r="AJ204" s="171"/>
    </row>
    <row r="205" spans="1:36" s="77" customFormat="1" ht="15" customHeight="1" x14ac:dyDescent="0.15">
      <c r="A205" s="171"/>
      <c r="B205" s="312" t="s">
        <v>53</v>
      </c>
      <c r="C205" s="313"/>
      <c r="D205" s="142"/>
      <c r="E205" s="156"/>
      <c r="F205" s="146"/>
      <c r="G205" s="145"/>
      <c r="H205" s="144"/>
      <c r="I205" s="314"/>
      <c r="J205" s="282"/>
      <c r="K205" s="282"/>
      <c r="L205" s="282"/>
      <c r="M205" s="282"/>
      <c r="N205" s="282"/>
      <c r="O205" s="282"/>
      <c r="P205" s="147"/>
      <c r="Q205" s="284"/>
      <c r="R205" s="282"/>
      <c r="S205" s="282"/>
      <c r="T205" s="282"/>
      <c r="U205" s="280"/>
      <c r="V205" s="286"/>
      <c r="W205" s="287"/>
      <c r="X205" s="287"/>
      <c r="Y205" s="287"/>
      <c r="Z205" s="288"/>
      <c r="AA205" s="171"/>
      <c r="AB205" s="171"/>
      <c r="AC205" s="171"/>
      <c r="AD205" s="171"/>
      <c r="AE205" s="171"/>
      <c r="AF205" s="171"/>
      <c r="AG205" s="171"/>
      <c r="AH205" s="171"/>
      <c r="AI205" s="171"/>
      <c r="AJ205" s="171"/>
    </row>
    <row r="206" spans="1:36" s="77" customFormat="1" ht="15" customHeight="1" x14ac:dyDescent="0.15">
      <c r="A206" s="171"/>
      <c r="B206" s="292">
        <f>B204+1</f>
        <v>46025</v>
      </c>
      <c r="C206" s="293"/>
      <c r="D206" s="131"/>
      <c r="E206" s="150"/>
      <c r="F206" s="294"/>
      <c r="G206" s="295"/>
      <c r="H206" s="141">
        <f>(I205+J205+K205+L205+M205+N205+O205+P206)/1440</f>
        <v>0</v>
      </c>
      <c r="I206" s="315"/>
      <c r="J206" s="283"/>
      <c r="K206" s="283"/>
      <c r="L206" s="283"/>
      <c r="M206" s="283"/>
      <c r="N206" s="283"/>
      <c r="O206" s="283"/>
      <c r="P206" s="133"/>
      <c r="Q206" s="285"/>
      <c r="R206" s="283"/>
      <c r="S206" s="283"/>
      <c r="T206" s="283"/>
      <c r="U206" s="281"/>
      <c r="V206" s="289"/>
      <c r="W206" s="290"/>
      <c r="X206" s="290"/>
      <c r="Y206" s="290"/>
      <c r="Z206" s="291"/>
      <c r="AA206" s="171"/>
      <c r="AB206" s="171"/>
      <c r="AC206" s="171"/>
      <c r="AD206" s="171"/>
      <c r="AE206" s="171"/>
      <c r="AF206" s="171"/>
      <c r="AG206" s="171"/>
      <c r="AH206" s="171"/>
      <c r="AI206" s="171"/>
      <c r="AJ206" s="171"/>
    </row>
    <row r="207" spans="1:36" s="77" customFormat="1" ht="15" customHeight="1" x14ac:dyDescent="0.15">
      <c r="A207" s="171"/>
      <c r="B207" s="296" t="s">
        <v>54</v>
      </c>
      <c r="C207" s="297"/>
      <c r="D207" s="151"/>
      <c r="E207" s="152"/>
      <c r="F207" s="157"/>
      <c r="G207" s="158"/>
      <c r="H207" s="154"/>
      <c r="I207" s="298"/>
      <c r="J207" s="262"/>
      <c r="K207" s="262"/>
      <c r="L207" s="262"/>
      <c r="M207" s="262"/>
      <c r="N207" s="262"/>
      <c r="O207" s="270"/>
      <c r="P207" s="149"/>
      <c r="Q207" s="272"/>
      <c r="R207" s="274"/>
      <c r="S207" s="276"/>
      <c r="T207" s="278"/>
      <c r="U207" s="254"/>
      <c r="V207" s="256"/>
      <c r="W207" s="257"/>
      <c r="X207" s="257"/>
      <c r="Y207" s="257"/>
      <c r="Z207" s="258"/>
      <c r="AA207" s="171"/>
      <c r="AB207" s="171"/>
      <c r="AC207" s="171"/>
      <c r="AD207" s="171"/>
      <c r="AE207" s="171"/>
      <c r="AF207" s="171"/>
      <c r="AG207" s="171"/>
      <c r="AH207" s="171"/>
      <c r="AI207" s="171"/>
      <c r="AJ207" s="171"/>
    </row>
    <row r="208" spans="1:36" s="77" customFormat="1" ht="15" customHeight="1" thickBot="1" x14ac:dyDescent="0.2">
      <c r="A208" s="171"/>
      <c r="B208" s="264">
        <f>B206+1</f>
        <v>46026</v>
      </c>
      <c r="C208" s="265"/>
      <c r="D208" s="95"/>
      <c r="E208" s="96"/>
      <c r="F208" s="266"/>
      <c r="G208" s="267"/>
      <c r="H208" s="134">
        <f>(I207+J207+K207+L207+M207+N207+O207+P208)/1440</f>
        <v>0</v>
      </c>
      <c r="I208" s="299"/>
      <c r="J208" s="263"/>
      <c r="K208" s="263"/>
      <c r="L208" s="263"/>
      <c r="M208" s="263"/>
      <c r="N208" s="263"/>
      <c r="O208" s="271"/>
      <c r="P208" s="97"/>
      <c r="Q208" s="273"/>
      <c r="R208" s="275"/>
      <c r="S208" s="277"/>
      <c r="T208" s="279"/>
      <c r="U208" s="255"/>
      <c r="V208" s="259"/>
      <c r="W208" s="260"/>
      <c r="X208" s="260"/>
      <c r="Y208" s="260"/>
      <c r="Z208" s="261"/>
      <c r="AA208" s="171"/>
      <c r="AB208" s="171"/>
      <c r="AC208" s="171"/>
      <c r="AD208" s="171"/>
      <c r="AE208" s="171"/>
      <c r="AF208" s="171"/>
      <c r="AG208" s="171"/>
      <c r="AH208" s="171"/>
      <c r="AI208" s="171"/>
      <c r="AJ208" s="171"/>
    </row>
    <row r="209" spans="1:36" s="77" customFormat="1" ht="15" customHeight="1" x14ac:dyDescent="0.15">
      <c r="A209" s="171"/>
      <c r="B209" s="98" t="s">
        <v>55</v>
      </c>
      <c r="C209" s="99">
        <f>WEEKNUM(B196,21)</f>
        <v>1</v>
      </c>
      <c r="D209" s="100"/>
      <c r="E209" s="177"/>
      <c r="F209" s="268" t="s">
        <v>56</v>
      </c>
      <c r="G209" s="269"/>
      <c r="H209" s="160">
        <f>SUM(H195,H197,H199,H201,H203,H205,H207)+P209</f>
        <v>0</v>
      </c>
      <c r="I209" s="246">
        <f t="shared" ref="I209:O209" si="11">SUM(I195:I208)/1440</f>
        <v>0</v>
      </c>
      <c r="J209" s="244">
        <f t="shared" si="11"/>
        <v>0</v>
      </c>
      <c r="K209" s="244">
        <f t="shared" si="11"/>
        <v>0</v>
      </c>
      <c r="L209" s="244">
        <f t="shared" si="11"/>
        <v>0</v>
      </c>
      <c r="M209" s="244">
        <f t="shared" si="11"/>
        <v>0</v>
      </c>
      <c r="N209" s="244">
        <f t="shared" si="11"/>
        <v>0</v>
      </c>
      <c r="O209" s="246">
        <f t="shared" si="11"/>
        <v>0</v>
      </c>
      <c r="P209" s="159">
        <f>SUM(P195,P197,P199,P201,P203,P205,P207)</f>
        <v>0</v>
      </c>
      <c r="Q209" s="163">
        <f>SUM(Q195,Q197,Q199,Q201,Q203,Q205,Q207)/1440</f>
        <v>0</v>
      </c>
      <c r="R209" s="164">
        <f>SUM(R195,R197,R199,R201,R203,R205,R207)/1440</f>
        <v>0</v>
      </c>
      <c r="S209" s="164">
        <f>SUM(S195,S197,S199,S201,S203,S205,S207)/1440</f>
        <v>0</v>
      </c>
      <c r="T209" s="164">
        <f>SUM(T195,T197,T199,T201,T203,T205,T207)/1440</f>
        <v>0</v>
      </c>
      <c r="U209" s="165">
        <f>SUM(U195,U197,U199,U201,U203,U205,U207)/1440</f>
        <v>0</v>
      </c>
      <c r="V209" s="162" t="s">
        <v>57</v>
      </c>
      <c r="W209" s="101"/>
      <c r="X209" s="172"/>
      <c r="Y209" s="172"/>
      <c r="Z209" s="172"/>
      <c r="AA209" s="171"/>
      <c r="AB209" s="171"/>
      <c r="AC209" s="171"/>
      <c r="AD209" s="171"/>
      <c r="AE209" s="171"/>
      <c r="AF209" s="171"/>
      <c r="AG209" s="171"/>
      <c r="AH209" s="171"/>
      <c r="AI209" s="171"/>
      <c r="AJ209" s="171"/>
    </row>
    <row r="210" spans="1:36" s="77" customFormat="1" ht="15" customHeight="1" x14ac:dyDescent="0.15">
      <c r="A210" s="171"/>
      <c r="B210" s="102"/>
      <c r="C210" s="103"/>
      <c r="D210" s="171"/>
      <c r="E210" s="178"/>
      <c r="F210" s="248" t="s">
        <v>57</v>
      </c>
      <c r="G210" s="249"/>
      <c r="H210" s="105">
        <f>SUM(H196,H198,H200,H202,H206,H208,H204)</f>
        <v>0</v>
      </c>
      <c r="I210" s="247"/>
      <c r="J210" s="245"/>
      <c r="K210" s="245"/>
      <c r="L210" s="245"/>
      <c r="M210" s="245"/>
      <c r="N210" s="245"/>
      <c r="O210" s="247"/>
      <c r="P210" s="106">
        <f>SUM(P196,P198,P200,P202,P204,P206,P208)/1440</f>
        <v>0</v>
      </c>
      <c r="Q210" s="250">
        <f>SUM(Q209:U209)</f>
        <v>0</v>
      </c>
      <c r="R210" s="251"/>
      <c r="S210" s="251"/>
      <c r="T210" s="251"/>
      <c r="U210" s="252"/>
      <c r="V210" s="161" t="s">
        <v>58</v>
      </c>
      <c r="W210" s="104"/>
      <c r="X210" s="253" t="s">
        <v>59</v>
      </c>
      <c r="Y210" s="253"/>
      <c r="Z210" s="107">
        <f>SUM(H210,Q210)</f>
        <v>0</v>
      </c>
      <c r="AA210" s="171"/>
      <c r="AB210" s="171"/>
      <c r="AC210" s="171"/>
      <c r="AD210" s="171"/>
      <c r="AE210" s="171"/>
      <c r="AF210" s="171"/>
      <c r="AG210" s="171"/>
      <c r="AH210" s="171"/>
      <c r="AI210" s="171"/>
      <c r="AJ210" s="171"/>
    </row>
    <row r="211" spans="1:36" s="77" customFormat="1" ht="15" thickBot="1" x14ac:dyDescent="0.2">
      <c r="A211" s="171"/>
      <c r="B211" s="171"/>
      <c r="C211" s="171"/>
      <c r="D211" s="171"/>
      <c r="E211" s="171"/>
      <c r="F211" s="171"/>
      <c r="G211" s="171"/>
      <c r="H211" s="171"/>
      <c r="I211" s="171"/>
      <c r="J211" s="171"/>
      <c r="K211" s="180"/>
      <c r="L211" s="180"/>
      <c r="M211" s="180"/>
      <c r="N211" s="180"/>
      <c r="O211" s="180"/>
      <c r="P211" s="180"/>
      <c r="Q211" s="171"/>
      <c r="R211" s="171"/>
      <c r="S211" s="171"/>
      <c r="T211" s="171"/>
      <c r="U211" s="171"/>
      <c r="V211" s="171"/>
      <c r="W211" s="171"/>
      <c r="X211" s="171"/>
      <c r="Y211" s="171"/>
      <c r="Z211" s="171"/>
      <c r="AA211" s="171"/>
      <c r="AB211" s="171"/>
      <c r="AC211" s="171"/>
      <c r="AD211" s="171"/>
      <c r="AE211" s="171"/>
      <c r="AF211" s="171"/>
      <c r="AG211" s="171"/>
      <c r="AH211" s="171"/>
      <c r="AI211" s="171"/>
      <c r="AJ211" s="171"/>
    </row>
    <row r="212" spans="1:36" s="77" customFormat="1" ht="15" customHeight="1" x14ac:dyDescent="0.15">
      <c r="A212" s="171"/>
      <c r="B212" s="344" t="s">
        <v>40</v>
      </c>
      <c r="C212" s="345"/>
      <c r="D212" s="135"/>
      <c r="E212" s="136"/>
      <c r="F212" s="139"/>
      <c r="G212" s="137"/>
      <c r="H212" s="138"/>
      <c r="I212" s="346"/>
      <c r="J212" s="347"/>
      <c r="K212" s="348"/>
      <c r="L212" s="339"/>
      <c r="M212" s="349"/>
      <c r="N212" s="339"/>
      <c r="O212" s="339"/>
      <c r="P212" s="140"/>
      <c r="Q212" s="340"/>
      <c r="R212" s="342"/>
      <c r="S212" s="342"/>
      <c r="T212" s="342"/>
      <c r="U212" s="329"/>
      <c r="V212" s="331"/>
      <c r="W212" s="332"/>
      <c r="X212" s="332"/>
      <c r="Y212" s="332"/>
      <c r="Z212" s="333"/>
      <c r="AA212" s="171"/>
      <c r="AB212" s="171"/>
      <c r="AC212" s="171"/>
      <c r="AD212" s="171"/>
      <c r="AE212" s="171"/>
      <c r="AF212" s="171"/>
      <c r="AG212" s="171"/>
      <c r="AH212" s="171"/>
      <c r="AI212" s="171"/>
      <c r="AJ212" s="171"/>
    </row>
    <row r="213" spans="1:36" s="77" customFormat="1" ht="15" customHeight="1" x14ac:dyDescent="0.15">
      <c r="A213" s="171"/>
      <c r="B213" s="308">
        <f>B208+1</f>
        <v>46027</v>
      </c>
      <c r="C213" s="309"/>
      <c r="D213" s="92"/>
      <c r="E213" s="93"/>
      <c r="F213" s="334"/>
      <c r="G213" s="311"/>
      <c r="H213" s="134">
        <f>(I212+J212+K212+L212+M212+N212+O212+P213)/1440</f>
        <v>0</v>
      </c>
      <c r="I213" s="320"/>
      <c r="J213" s="317"/>
      <c r="K213" s="334"/>
      <c r="L213" s="317"/>
      <c r="M213" s="334"/>
      <c r="N213" s="317"/>
      <c r="O213" s="317"/>
      <c r="P213" s="94"/>
      <c r="Q213" s="341"/>
      <c r="R213" s="343"/>
      <c r="S213" s="343"/>
      <c r="T213" s="343"/>
      <c r="U213" s="330"/>
      <c r="V213" s="305"/>
      <c r="W213" s="306"/>
      <c r="X213" s="306"/>
      <c r="Y213" s="306"/>
      <c r="Z213" s="307"/>
      <c r="AA213" s="171"/>
      <c r="AB213" s="171"/>
      <c r="AC213" s="171"/>
      <c r="AD213" s="171"/>
      <c r="AE213" s="171"/>
      <c r="AF213" s="171"/>
      <c r="AG213" s="171"/>
      <c r="AH213" s="171"/>
      <c r="AI213" s="171"/>
      <c r="AJ213" s="171"/>
    </row>
    <row r="214" spans="1:36" s="77" customFormat="1" ht="15" customHeight="1" x14ac:dyDescent="0.15">
      <c r="A214" s="171"/>
      <c r="B214" s="335" t="s">
        <v>49</v>
      </c>
      <c r="C214" s="336"/>
      <c r="D214" s="142"/>
      <c r="E214" s="143"/>
      <c r="F214" s="146"/>
      <c r="G214" s="145"/>
      <c r="H214" s="144"/>
      <c r="I214" s="337"/>
      <c r="J214" s="324"/>
      <c r="K214" s="338"/>
      <c r="L214" s="324"/>
      <c r="M214" s="338"/>
      <c r="N214" s="324"/>
      <c r="O214" s="324"/>
      <c r="P214" s="147"/>
      <c r="Q214" s="325"/>
      <c r="R214" s="327"/>
      <c r="S214" s="327"/>
      <c r="T214" s="327"/>
      <c r="U214" s="321"/>
      <c r="V214" s="286"/>
      <c r="W214" s="287"/>
      <c r="X214" s="287"/>
      <c r="Y214" s="287"/>
      <c r="Z214" s="288"/>
      <c r="AA214" s="171"/>
      <c r="AB214" s="171"/>
      <c r="AC214" s="171"/>
      <c r="AD214" s="171"/>
      <c r="AE214" s="171"/>
      <c r="AF214" s="171"/>
      <c r="AG214" s="171"/>
      <c r="AH214" s="171"/>
      <c r="AI214" s="171"/>
      <c r="AJ214" s="171"/>
    </row>
    <row r="215" spans="1:36" s="77" customFormat="1" ht="15" customHeight="1" x14ac:dyDescent="0.15">
      <c r="A215" s="171"/>
      <c r="B215" s="292">
        <f>B213+1</f>
        <v>46028</v>
      </c>
      <c r="C215" s="293"/>
      <c r="D215" s="131"/>
      <c r="E215" s="132"/>
      <c r="F215" s="323"/>
      <c r="G215" s="295"/>
      <c r="H215" s="141">
        <f>(I214+J214+K214+L214+M214+N214+O214+P215)/1440</f>
        <v>0</v>
      </c>
      <c r="I215" s="315"/>
      <c r="J215" s="283"/>
      <c r="K215" s="323"/>
      <c r="L215" s="283"/>
      <c r="M215" s="323"/>
      <c r="N215" s="283"/>
      <c r="O215" s="283"/>
      <c r="P215" s="133"/>
      <c r="Q215" s="326"/>
      <c r="R215" s="328"/>
      <c r="S215" s="328"/>
      <c r="T215" s="328"/>
      <c r="U215" s="322"/>
      <c r="V215" s="289"/>
      <c r="W215" s="290"/>
      <c r="X215" s="290"/>
      <c r="Y215" s="290"/>
      <c r="Z215" s="291"/>
      <c r="AA215" s="172"/>
      <c r="AB215" s="171"/>
      <c r="AC215" s="171"/>
      <c r="AD215" s="171"/>
      <c r="AE215" s="171"/>
      <c r="AF215" s="171"/>
      <c r="AG215" s="171"/>
      <c r="AH215" s="171"/>
      <c r="AI215" s="171"/>
      <c r="AJ215" s="171"/>
    </row>
    <row r="216" spans="1:36" s="77" customFormat="1" ht="15" customHeight="1" x14ac:dyDescent="0.15">
      <c r="A216" s="171"/>
      <c r="B216" s="296" t="s">
        <v>50</v>
      </c>
      <c r="C216" s="297"/>
      <c r="D216" s="151"/>
      <c r="E216" s="152"/>
      <c r="F216" s="155"/>
      <c r="G216" s="153"/>
      <c r="H216" s="154"/>
      <c r="I216" s="270"/>
      <c r="J216" s="316"/>
      <c r="K216" s="316"/>
      <c r="L216" s="316"/>
      <c r="M216" s="316"/>
      <c r="N216" s="316"/>
      <c r="O216" s="316"/>
      <c r="P216" s="149"/>
      <c r="Q216" s="318"/>
      <c r="R216" s="316"/>
      <c r="S216" s="316"/>
      <c r="T216" s="316"/>
      <c r="U216" s="300"/>
      <c r="V216" s="302"/>
      <c r="W216" s="303"/>
      <c r="X216" s="303"/>
      <c r="Y216" s="303"/>
      <c r="Z216" s="304"/>
      <c r="AA216" s="171"/>
      <c r="AB216" s="171"/>
      <c r="AC216" s="171"/>
      <c r="AD216" s="171"/>
      <c r="AE216" s="171"/>
      <c r="AF216" s="171"/>
      <c r="AG216" s="171"/>
      <c r="AH216" s="171"/>
      <c r="AI216" s="171"/>
      <c r="AJ216" s="171"/>
    </row>
    <row r="217" spans="1:36" s="77" customFormat="1" ht="15" customHeight="1" x14ac:dyDescent="0.15">
      <c r="A217" s="171"/>
      <c r="B217" s="308">
        <f>B215+1</f>
        <v>46029</v>
      </c>
      <c r="C217" s="309"/>
      <c r="D217" s="92"/>
      <c r="E217" s="128"/>
      <c r="F217" s="310"/>
      <c r="G217" s="311"/>
      <c r="H217" s="134">
        <f>(I216+J216+K216+L216+M216+N216+O216+P217)/1440</f>
        <v>0</v>
      </c>
      <c r="I217" s="320"/>
      <c r="J217" s="317"/>
      <c r="K217" s="317"/>
      <c r="L217" s="317"/>
      <c r="M217" s="317"/>
      <c r="N217" s="317"/>
      <c r="O217" s="317"/>
      <c r="P217" s="148"/>
      <c r="Q217" s="319"/>
      <c r="R217" s="317"/>
      <c r="S217" s="317"/>
      <c r="T217" s="317"/>
      <c r="U217" s="301"/>
      <c r="V217" s="305"/>
      <c r="W217" s="306"/>
      <c r="X217" s="306"/>
      <c r="Y217" s="306"/>
      <c r="Z217" s="307"/>
      <c r="AA217" s="171"/>
      <c r="AB217" s="171"/>
      <c r="AC217" s="171"/>
      <c r="AD217" s="171"/>
      <c r="AE217" s="171"/>
      <c r="AF217" s="171"/>
      <c r="AG217" s="171"/>
      <c r="AH217" s="171"/>
      <c r="AI217" s="171"/>
      <c r="AJ217" s="171"/>
    </row>
    <row r="218" spans="1:36" s="77" customFormat="1" ht="15" customHeight="1" x14ac:dyDescent="0.15">
      <c r="A218" s="171"/>
      <c r="B218" s="312" t="s">
        <v>51</v>
      </c>
      <c r="C218" s="313"/>
      <c r="D218" s="142"/>
      <c r="E218" s="156"/>
      <c r="F218" s="146"/>
      <c r="G218" s="145"/>
      <c r="H218" s="144"/>
      <c r="I218" s="314"/>
      <c r="J218" s="282"/>
      <c r="K218" s="282"/>
      <c r="L218" s="282"/>
      <c r="M218" s="282"/>
      <c r="N218" s="282"/>
      <c r="O218" s="282"/>
      <c r="P218" s="147"/>
      <c r="Q218" s="284"/>
      <c r="R218" s="282"/>
      <c r="S218" s="282"/>
      <c r="T218" s="282"/>
      <c r="U218" s="280"/>
      <c r="V218" s="286"/>
      <c r="W218" s="287"/>
      <c r="X218" s="287"/>
      <c r="Y218" s="287"/>
      <c r="Z218" s="288"/>
      <c r="AA218" s="171"/>
      <c r="AB218" s="171"/>
      <c r="AC218" s="171"/>
      <c r="AD218" s="171"/>
      <c r="AE218" s="171"/>
      <c r="AF218" s="171"/>
      <c r="AG218" s="171"/>
      <c r="AH218" s="171"/>
      <c r="AI218" s="171"/>
      <c r="AJ218" s="171"/>
    </row>
    <row r="219" spans="1:36" s="77" customFormat="1" ht="15" customHeight="1" x14ac:dyDescent="0.15">
      <c r="A219" s="171"/>
      <c r="B219" s="292">
        <f>B217+1</f>
        <v>46030</v>
      </c>
      <c r="C219" s="293"/>
      <c r="D219" s="131"/>
      <c r="E219" s="150"/>
      <c r="F219" s="294"/>
      <c r="G219" s="295"/>
      <c r="H219" s="141">
        <f>(I218+J218+K218+L218+M218+N218+O218+P219)/1440</f>
        <v>0</v>
      </c>
      <c r="I219" s="315"/>
      <c r="J219" s="283"/>
      <c r="K219" s="283"/>
      <c r="L219" s="283"/>
      <c r="M219" s="283"/>
      <c r="N219" s="283"/>
      <c r="O219" s="283"/>
      <c r="P219" s="133"/>
      <c r="Q219" s="285"/>
      <c r="R219" s="283"/>
      <c r="S219" s="283"/>
      <c r="T219" s="283"/>
      <c r="U219" s="281"/>
      <c r="V219" s="289"/>
      <c r="W219" s="290"/>
      <c r="X219" s="290"/>
      <c r="Y219" s="290"/>
      <c r="Z219" s="291"/>
      <c r="AA219" s="171"/>
      <c r="AB219" s="171"/>
      <c r="AC219" s="171"/>
      <c r="AD219" s="171"/>
      <c r="AE219" s="171"/>
      <c r="AF219" s="171"/>
      <c r="AG219" s="171"/>
      <c r="AH219" s="171"/>
      <c r="AI219" s="171"/>
      <c r="AJ219" s="171"/>
    </row>
    <row r="220" spans="1:36" s="77" customFormat="1" ht="15" customHeight="1" x14ac:dyDescent="0.15">
      <c r="A220" s="171"/>
      <c r="B220" s="296" t="s">
        <v>52</v>
      </c>
      <c r="C220" s="297"/>
      <c r="D220" s="151"/>
      <c r="E220" s="152"/>
      <c r="F220" s="155"/>
      <c r="G220" s="153"/>
      <c r="H220" s="154"/>
      <c r="I220" s="270"/>
      <c r="J220" s="316"/>
      <c r="K220" s="316"/>
      <c r="L220" s="316"/>
      <c r="M220" s="316"/>
      <c r="N220" s="316"/>
      <c r="O220" s="316"/>
      <c r="P220" s="149"/>
      <c r="Q220" s="318"/>
      <c r="R220" s="316"/>
      <c r="S220" s="316"/>
      <c r="T220" s="316"/>
      <c r="U220" s="300"/>
      <c r="V220" s="302"/>
      <c r="W220" s="303"/>
      <c r="X220" s="303"/>
      <c r="Y220" s="303"/>
      <c r="Z220" s="304"/>
      <c r="AA220" s="171"/>
      <c r="AB220" s="171"/>
      <c r="AC220" s="171"/>
      <c r="AD220" s="171"/>
      <c r="AE220" s="171"/>
      <c r="AF220" s="171"/>
      <c r="AG220" s="171"/>
      <c r="AH220" s="171"/>
      <c r="AI220" s="171"/>
      <c r="AJ220" s="171"/>
    </row>
    <row r="221" spans="1:36" s="77" customFormat="1" ht="15" customHeight="1" x14ac:dyDescent="0.15">
      <c r="A221" s="171"/>
      <c r="B221" s="308">
        <f>B219+1</f>
        <v>46031</v>
      </c>
      <c r="C221" s="309"/>
      <c r="D221" s="92"/>
      <c r="E221" s="127"/>
      <c r="F221" s="310"/>
      <c r="G221" s="311"/>
      <c r="H221" s="134">
        <f>(I220+J220+K220+L220+M220+N220+O220+P221)/1440</f>
        <v>0</v>
      </c>
      <c r="I221" s="320"/>
      <c r="J221" s="317"/>
      <c r="K221" s="317"/>
      <c r="L221" s="317"/>
      <c r="M221" s="317"/>
      <c r="N221" s="317"/>
      <c r="O221" s="317"/>
      <c r="P221" s="94"/>
      <c r="Q221" s="319"/>
      <c r="R221" s="317"/>
      <c r="S221" s="317"/>
      <c r="T221" s="317"/>
      <c r="U221" s="301"/>
      <c r="V221" s="305"/>
      <c r="W221" s="306"/>
      <c r="X221" s="306"/>
      <c r="Y221" s="306"/>
      <c r="Z221" s="307"/>
      <c r="AA221" s="171"/>
      <c r="AB221" s="171"/>
      <c r="AC221" s="171"/>
      <c r="AD221" s="171"/>
      <c r="AE221" s="171"/>
      <c r="AF221" s="171"/>
      <c r="AG221" s="171"/>
      <c r="AH221" s="171"/>
      <c r="AI221" s="171"/>
      <c r="AJ221" s="171"/>
    </row>
    <row r="222" spans="1:36" s="77" customFormat="1" ht="15" customHeight="1" x14ac:dyDescent="0.15">
      <c r="A222" s="171"/>
      <c r="B222" s="312" t="s">
        <v>53</v>
      </c>
      <c r="C222" s="313"/>
      <c r="D222" s="142"/>
      <c r="E222" s="156"/>
      <c r="F222" s="146"/>
      <c r="G222" s="145"/>
      <c r="H222" s="144"/>
      <c r="I222" s="314"/>
      <c r="J222" s="282"/>
      <c r="K222" s="282"/>
      <c r="L222" s="282"/>
      <c r="M222" s="282"/>
      <c r="N222" s="282"/>
      <c r="O222" s="282"/>
      <c r="P222" s="147"/>
      <c r="Q222" s="284"/>
      <c r="R222" s="282"/>
      <c r="S222" s="282"/>
      <c r="T222" s="282"/>
      <c r="U222" s="280"/>
      <c r="V222" s="286"/>
      <c r="W222" s="287"/>
      <c r="X222" s="287"/>
      <c r="Y222" s="287"/>
      <c r="Z222" s="288"/>
      <c r="AA222" s="171"/>
      <c r="AB222" s="171"/>
      <c r="AC222" s="171"/>
      <c r="AD222" s="171"/>
      <c r="AE222" s="171"/>
      <c r="AF222" s="171"/>
      <c r="AG222" s="171"/>
      <c r="AH222" s="171"/>
      <c r="AI222" s="171"/>
      <c r="AJ222" s="171"/>
    </row>
    <row r="223" spans="1:36" s="77" customFormat="1" ht="15" customHeight="1" x14ac:dyDescent="0.15">
      <c r="A223" s="171"/>
      <c r="B223" s="292">
        <f>B221+1</f>
        <v>46032</v>
      </c>
      <c r="C223" s="293"/>
      <c r="D223" s="131"/>
      <c r="E223" s="150"/>
      <c r="F223" s="294"/>
      <c r="G223" s="295"/>
      <c r="H223" s="141">
        <f>(I222+J222+K222+L222+M222+N222+O222+P223)/1440</f>
        <v>0</v>
      </c>
      <c r="I223" s="315"/>
      <c r="J223" s="283"/>
      <c r="K223" s="283"/>
      <c r="L223" s="283"/>
      <c r="M223" s="283"/>
      <c r="N223" s="283"/>
      <c r="O223" s="283"/>
      <c r="P223" s="133"/>
      <c r="Q223" s="285"/>
      <c r="R223" s="283"/>
      <c r="S223" s="283"/>
      <c r="T223" s="283"/>
      <c r="U223" s="281"/>
      <c r="V223" s="289"/>
      <c r="W223" s="290"/>
      <c r="X223" s="290"/>
      <c r="Y223" s="290"/>
      <c r="Z223" s="291"/>
      <c r="AA223" s="171"/>
      <c r="AB223" s="171"/>
      <c r="AC223" s="171"/>
      <c r="AD223" s="171"/>
      <c r="AE223" s="171"/>
      <c r="AF223" s="171"/>
      <c r="AG223" s="171"/>
      <c r="AH223" s="171"/>
      <c r="AI223" s="171"/>
      <c r="AJ223" s="171"/>
    </row>
    <row r="224" spans="1:36" s="77" customFormat="1" ht="15" customHeight="1" x14ac:dyDescent="0.15">
      <c r="A224" s="171"/>
      <c r="B224" s="296" t="s">
        <v>54</v>
      </c>
      <c r="C224" s="297"/>
      <c r="D224" s="151"/>
      <c r="E224" s="152"/>
      <c r="F224" s="157"/>
      <c r="G224" s="158"/>
      <c r="H224" s="154"/>
      <c r="I224" s="298"/>
      <c r="J224" s="262"/>
      <c r="K224" s="262"/>
      <c r="L224" s="262"/>
      <c r="M224" s="262"/>
      <c r="N224" s="262"/>
      <c r="O224" s="270"/>
      <c r="P224" s="149"/>
      <c r="Q224" s="272"/>
      <c r="R224" s="274"/>
      <c r="S224" s="276"/>
      <c r="T224" s="278"/>
      <c r="U224" s="254"/>
      <c r="V224" s="256"/>
      <c r="W224" s="257"/>
      <c r="X224" s="257"/>
      <c r="Y224" s="257"/>
      <c r="Z224" s="258"/>
      <c r="AA224" s="171"/>
      <c r="AB224" s="171"/>
      <c r="AC224" s="171"/>
      <c r="AD224" s="171"/>
      <c r="AE224" s="171"/>
      <c r="AF224" s="171"/>
      <c r="AG224" s="171"/>
      <c r="AH224" s="171"/>
      <c r="AI224" s="171"/>
      <c r="AJ224" s="171"/>
    </row>
    <row r="225" spans="1:36" s="77" customFormat="1" ht="15" customHeight="1" thickBot="1" x14ac:dyDescent="0.2">
      <c r="A225" s="171"/>
      <c r="B225" s="264">
        <f>B223+1</f>
        <v>46033</v>
      </c>
      <c r="C225" s="265"/>
      <c r="D225" s="95"/>
      <c r="E225" s="96"/>
      <c r="F225" s="266"/>
      <c r="G225" s="267"/>
      <c r="H225" s="134">
        <f>(I224+J224+K224+L224+M224+N224+O224+P225)/1440</f>
        <v>0</v>
      </c>
      <c r="I225" s="299"/>
      <c r="J225" s="263"/>
      <c r="K225" s="263"/>
      <c r="L225" s="263"/>
      <c r="M225" s="263"/>
      <c r="N225" s="263"/>
      <c r="O225" s="271"/>
      <c r="P225" s="97"/>
      <c r="Q225" s="273"/>
      <c r="R225" s="275"/>
      <c r="S225" s="277"/>
      <c r="T225" s="279"/>
      <c r="U225" s="255"/>
      <c r="V225" s="259"/>
      <c r="W225" s="260"/>
      <c r="X225" s="260"/>
      <c r="Y225" s="260"/>
      <c r="Z225" s="261"/>
      <c r="AA225" s="171"/>
      <c r="AB225" s="171"/>
      <c r="AC225" s="171"/>
      <c r="AD225" s="171"/>
      <c r="AE225" s="171"/>
      <c r="AF225" s="171"/>
      <c r="AG225" s="171"/>
      <c r="AH225" s="171"/>
      <c r="AI225" s="171"/>
      <c r="AJ225" s="171"/>
    </row>
    <row r="226" spans="1:36" s="77" customFormat="1" ht="15" customHeight="1" x14ac:dyDescent="0.15">
      <c r="A226" s="171"/>
      <c r="B226" s="98" t="s">
        <v>55</v>
      </c>
      <c r="C226" s="99">
        <f>WEEKNUM(B213,21)</f>
        <v>2</v>
      </c>
      <c r="D226" s="100"/>
      <c r="E226" s="177"/>
      <c r="F226" s="268" t="s">
        <v>56</v>
      </c>
      <c r="G226" s="269"/>
      <c r="H226" s="160">
        <f>SUM(H212,H214,H216,H218,H220,H222,H224)+P226</f>
        <v>0</v>
      </c>
      <c r="I226" s="246">
        <f t="shared" ref="I226:O226" si="12">SUM(I212:I225)/1440</f>
        <v>0</v>
      </c>
      <c r="J226" s="244">
        <f t="shared" si="12"/>
        <v>0</v>
      </c>
      <c r="K226" s="244">
        <f t="shared" si="12"/>
        <v>0</v>
      </c>
      <c r="L226" s="244">
        <f t="shared" si="12"/>
        <v>0</v>
      </c>
      <c r="M226" s="244">
        <f t="shared" si="12"/>
        <v>0</v>
      </c>
      <c r="N226" s="244">
        <f t="shared" si="12"/>
        <v>0</v>
      </c>
      <c r="O226" s="246">
        <f t="shared" si="12"/>
        <v>0</v>
      </c>
      <c r="P226" s="159">
        <f>SUM(P212,P214,P216,P218,P220,P222,P224)</f>
        <v>0</v>
      </c>
      <c r="Q226" s="163">
        <f>SUM(Q212,Q214,Q216,Q218,Q220,Q222,Q224)/1440</f>
        <v>0</v>
      </c>
      <c r="R226" s="164">
        <f>SUM(R212,R214,R216,R218,R220,R222,R224)/1440</f>
        <v>0</v>
      </c>
      <c r="S226" s="164">
        <f>SUM(S212,S214,S216,S218,S220,S222,S224)/1440</f>
        <v>0</v>
      </c>
      <c r="T226" s="164">
        <f>SUM(T212,T214,T216,T218,T220,T222,T224)/1440</f>
        <v>0</v>
      </c>
      <c r="U226" s="165">
        <f>SUM(U212,U214,U216,U218,U220,U222,U224)/1440</f>
        <v>0</v>
      </c>
      <c r="V226" s="162" t="s">
        <v>57</v>
      </c>
      <c r="W226" s="101"/>
      <c r="X226" s="172"/>
      <c r="Y226" s="172"/>
      <c r="Z226" s="172"/>
      <c r="AA226" s="171"/>
      <c r="AB226" s="171"/>
      <c r="AC226" s="171"/>
      <c r="AD226" s="171"/>
      <c r="AE226" s="171"/>
      <c r="AF226" s="171"/>
      <c r="AG226" s="171"/>
      <c r="AH226" s="171"/>
      <c r="AI226" s="171"/>
      <c r="AJ226" s="171"/>
    </row>
    <row r="227" spans="1:36" s="77" customFormat="1" ht="15" customHeight="1" x14ac:dyDescent="0.15">
      <c r="A227" s="171"/>
      <c r="B227" s="102"/>
      <c r="C227" s="103"/>
      <c r="D227" s="171"/>
      <c r="E227" s="178"/>
      <c r="F227" s="248" t="s">
        <v>57</v>
      </c>
      <c r="G227" s="249"/>
      <c r="H227" s="105">
        <f>SUM(H213,H215,H217,H219,H223,H225,H221)</f>
        <v>0</v>
      </c>
      <c r="I227" s="247"/>
      <c r="J227" s="245"/>
      <c r="K227" s="245"/>
      <c r="L227" s="245"/>
      <c r="M227" s="245"/>
      <c r="N227" s="245"/>
      <c r="O227" s="247"/>
      <c r="P227" s="106">
        <f>SUM(P213,P215,P217,P219,P221,P223,P225)/1440</f>
        <v>0</v>
      </c>
      <c r="Q227" s="250">
        <f>SUM(Q226:U226)</f>
        <v>0</v>
      </c>
      <c r="R227" s="251"/>
      <c r="S227" s="251"/>
      <c r="T227" s="251"/>
      <c r="U227" s="252"/>
      <c r="V227" s="161" t="s">
        <v>58</v>
      </c>
      <c r="W227" s="104"/>
      <c r="X227" s="253" t="s">
        <v>59</v>
      </c>
      <c r="Y227" s="253"/>
      <c r="Z227" s="107">
        <f>SUM(H227,Q227)</f>
        <v>0</v>
      </c>
      <c r="AA227" s="171"/>
      <c r="AB227" s="171"/>
      <c r="AC227" s="171"/>
      <c r="AD227" s="171"/>
      <c r="AE227" s="171"/>
      <c r="AF227" s="171"/>
      <c r="AG227" s="171"/>
      <c r="AH227" s="171"/>
      <c r="AI227" s="171"/>
      <c r="AJ227" s="171"/>
    </row>
    <row r="228" spans="1:36" s="77" customFormat="1" ht="15" thickBot="1" x14ac:dyDescent="0.2">
      <c r="A228" s="171"/>
      <c r="B228" s="171"/>
      <c r="C228" s="171"/>
      <c r="D228" s="171"/>
      <c r="E228" s="171"/>
      <c r="F228" s="171"/>
      <c r="G228" s="171"/>
      <c r="H228" s="171"/>
      <c r="I228" s="171"/>
      <c r="J228" s="171"/>
      <c r="K228" s="180"/>
      <c r="L228" s="180"/>
      <c r="M228" s="180"/>
      <c r="N228" s="180"/>
      <c r="O228" s="180"/>
      <c r="P228" s="180"/>
      <c r="Q228" s="171"/>
      <c r="R228" s="171"/>
      <c r="S228" s="171"/>
      <c r="T228" s="171"/>
      <c r="U228" s="171"/>
      <c r="V228" s="171"/>
      <c r="W228" s="171"/>
      <c r="X228" s="171"/>
      <c r="Y228" s="171"/>
      <c r="Z228" s="171"/>
      <c r="AA228" s="171"/>
      <c r="AB228" s="171"/>
      <c r="AC228" s="171"/>
      <c r="AD228" s="171"/>
      <c r="AE228" s="171"/>
      <c r="AF228" s="171"/>
      <c r="AG228" s="171"/>
      <c r="AH228" s="171"/>
      <c r="AI228" s="171"/>
      <c r="AJ228" s="171"/>
    </row>
    <row r="229" spans="1:36" s="77" customFormat="1" ht="15" customHeight="1" x14ac:dyDescent="0.15">
      <c r="A229" s="171"/>
      <c r="B229" s="344" t="s">
        <v>40</v>
      </c>
      <c r="C229" s="345"/>
      <c r="D229" s="135"/>
      <c r="E229" s="136"/>
      <c r="F229" s="139"/>
      <c r="G229" s="137"/>
      <c r="H229" s="138"/>
      <c r="I229" s="346"/>
      <c r="J229" s="347"/>
      <c r="K229" s="348"/>
      <c r="L229" s="339"/>
      <c r="M229" s="349"/>
      <c r="N229" s="339"/>
      <c r="O229" s="339"/>
      <c r="P229" s="140"/>
      <c r="Q229" s="340"/>
      <c r="R229" s="342"/>
      <c r="S229" s="342"/>
      <c r="T229" s="342"/>
      <c r="U229" s="329"/>
      <c r="V229" s="331"/>
      <c r="W229" s="332"/>
      <c r="X229" s="332"/>
      <c r="Y229" s="332"/>
      <c r="Z229" s="333"/>
      <c r="AA229" s="171"/>
      <c r="AB229" s="171"/>
      <c r="AC229" s="171"/>
      <c r="AD229" s="171"/>
      <c r="AE229" s="171"/>
      <c r="AF229" s="171"/>
      <c r="AG229" s="171"/>
      <c r="AH229" s="171"/>
      <c r="AI229" s="171"/>
      <c r="AJ229" s="171"/>
    </row>
    <row r="230" spans="1:36" s="77" customFormat="1" ht="15" customHeight="1" x14ac:dyDescent="0.15">
      <c r="A230" s="171"/>
      <c r="B230" s="308">
        <f>B225+1</f>
        <v>46034</v>
      </c>
      <c r="C230" s="309"/>
      <c r="D230" s="92"/>
      <c r="E230" s="93"/>
      <c r="F230" s="334"/>
      <c r="G230" s="311"/>
      <c r="H230" s="134">
        <f>(I229+J229+K229+L229+M229+N229+O229+P230)/1440</f>
        <v>0</v>
      </c>
      <c r="I230" s="320"/>
      <c r="J230" s="317"/>
      <c r="K230" s="334"/>
      <c r="L230" s="317"/>
      <c r="M230" s="334"/>
      <c r="N230" s="317"/>
      <c r="O230" s="317"/>
      <c r="P230" s="94"/>
      <c r="Q230" s="341"/>
      <c r="R230" s="343"/>
      <c r="S230" s="343"/>
      <c r="T230" s="343"/>
      <c r="U230" s="330"/>
      <c r="V230" s="305"/>
      <c r="W230" s="306"/>
      <c r="X230" s="306"/>
      <c r="Y230" s="306"/>
      <c r="Z230" s="307"/>
      <c r="AA230" s="171"/>
      <c r="AB230" s="171"/>
      <c r="AC230" s="171"/>
      <c r="AD230" s="171"/>
      <c r="AE230" s="171"/>
      <c r="AF230" s="171"/>
      <c r="AG230" s="171"/>
      <c r="AH230" s="171"/>
      <c r="AI230" s="171"/>
      <c r="AJ230" s="171"/>
    </row>
    <row r="231" spans="1:36" s="77" customFormat="1" ht="15" customHeight="1" x14ac:dyDescent="0.15">
      <c r="A231" s="171"/>
      <c r="B231" s="335" t="s">
        <v>49</v>
      </c>
      <c r="C231" s="336"/>
      <c r="D231" s="142"/>
      <c r="E231" s="143"/>
      <c r="F231" s="146"/>
      <c r="G231" s="145"/>
      <c r="H231" s="144"/>
      <c r="I231" s="337"/>
      <c r="J231" s="324"/>
      <c r="K231" s="338"/>
      <c r="L231" s="324"/>
      <c r="M231" s="338"/>
      <c r="N231" s="324"/>
      <c r="O231" s="324"/>
      <c r="P231" s="147"/>
      <c r="Q231" s="325"/>
      <c r="R231" s="327"/>
      <c r="S231" s="327"/>
      <c r="T231" s="327"/>
      <c r="U231" s="321"/>
      <c r="V231" s="286"/>
      <c r="W231" s="287"/>
      <c r="X231" s="287"/>
      <c r="Y231" s="287"/>
      <c r="Z231" s="288"/>
      <c r="AA231" s="171"/>
      <c r="AB231" s="171"/>
      <c r="AC231" s="171"/>
      <c r="AD231" s="171"/>
      <c r="AE231" s="171"/>
      <c r="AF231" s="171"/>
      <c r="AG231" s="171"/>
      <c r="AH231" s="171"/>
      <c r="AI231" s="171"/>
      <c r="AJ231" s="171"/>
    </row>
    <row r="232" spans="1:36" s="77" customFormat="1" ht="15" customHeight="1" x14ac:dyDescent="0.15">
      <c r="A232" s="171"/>
      <c r="B232" s="292">
        <f>B230+1</f>
        <v>46035</v>
      </c>
      <c r="C232" s="293"/>
      <c r="D232" s="131"/>
      <c r="E232" s="132"/>
      <c r="F232" s="323"/>
      <c r="G232" s="295"/>
      <c r="H232" s="141">
        <f>(I231+J231+K231+L231+M231+N231+O231+P232)/1440</f>
        <v>0</v>
      </c>
      <c r="I232" s="315"/>
      <c r="J232" s="283"/>
      <c r="K232" s="323"/>
      <c r="L232" s="283"/>
      <c r="M232" s="323"/>
      <c r="N232" s="283"/>
      <c r="O232" s="283"/>
      <c r="P232" s="133"/>
      <c r="Q232" s="326"/>
      <c r="R232" s="328"/>
      <c r="S232" s="328"/>
      <c r="T232" s="328"/>
      <c r="U232" s="322"/>
      <c r="V232" s="289"/>
      <c r="W232" s="290"/>
      <c r="X232" s="290"/>
      <c r="Y232" s="290"/>
      <c r="Z232" s="291"/>
      <c r="AA232" s="172"/>
      <c r="AB232" s="171"/>
      <c r="AC232" s="171"/>
      <c r="AD232" s="171"/>
      <c r="AE232" s="171"/>
      <c r="AF232" s="171"/>
      <c r="AG232" s="171"/>
      <c r="AH232" s="171"/>
      <c r="AI232" s="171"/>
      <c r="AJ232" s="171"/>
    </row>
    <row r="233" spans="1:36" s="77" customFormat="1" ht="15" customHeight="1" x14ac:dyDescent="0.15">
      <c r="A233" s="171"/>
      <c r="B233" s="296" t="s">
        <v>50</v>
      </c>
      <c r="C233" s="297"/>
      <c r="D233" s="151"/>
      <c r="E233" s="152"/>
      <c r="F233" s="155"/>
      <c r="G233" s="153"/>
      <c r="H233" s="154"/>
      <c r="I233" s="270"/>
      <c r="J233" s="316"/>
      <c r="K233" s="316"/>
      <c r="L233" s="316"/>
      <c r="M233" s="316"/>
      <c r="N233" s="316"/>
      <c r="O233" s="316"/>
      <c r="P233" s="149"/>
      <c r="Q233" s="318"/>
      <c r="R233" s="316"/>
      <c r="S233" s="316"/>
      <c r="T233" s="316"/>
      <c r="U233" s="300"/>
      <c r="V233" s="302"/>
      <c r="W233" s="303"/>
      <c r="X233" s="303"/>
      <c r="Y233" s="303"/>
      <c r="Z233" s="304"/>
      <c r="AA233" s="171"/>
      <c r="AB233" s="171"/>
      <c r="AC233" s="171"/>
      <c r="AD233" s="171"/>
      <c r="AE233" s="171"/>
      <c r="AF233" s="171"/>
      <c r="AG233" s="171"/>
      <c r="AH233" s="171"/>
      <c r="AI233" s="171"/>
      <c r="AJ233" s="171"/>
    </row>
    <row r="234" spans="1:36" s="77" customFormat="1" ht="15" customHeight="1" x14ac:dyDescent="0.15">
      <c r="A234" s="171"/>
      <c r="B234" s="308">
        <f>B232+1</f>
        <v>46036</v>
      </c>
      <c r="C234" s="309"/>
      <c r="D234" s="92"/>
      <c r="E234" s="128"/>
      <c r="F234" s="310"/>
      <c r="G234" s="311"/>
      <c r="H234" s="134">
        <f>(I233+J233+K233+L233+M233+N233+O233+P234)/1440</f>
        <v>0</v>
      </c>
      <c r="I234" s="320"/>
      <c r="J234" s="317"/>
      <c r="K234" s="317"/>
      <c r="L234" s="317"/>
      <c r="M234" s="317"/>
      <c r="N234" s="317"/>
      <c r="O234" s="317"/>
      <c r="P234" s="148"/>
      <c r="Q234" s="319"/>
      <c r="R234" s="317"/>
      <c r="S234" s="317"/>
      <c r="T234" s="317"/>
      <c r="U234" s="301"/>
      <c r="V234" s="305"/>
      <c r="W234" s="306"/>
      <c r="X234" s="306"/>
      <c r="Y234" s="306"/>
      <c r="Z234" s="307"/>
      <c r="AA234" s="171"/>
      <c r="AB234" s="171"/>
      <c r="AC234" s="171"/>
      <c r="AD234" s="171"/>
      <c r="AE234" s="171"/>
      <c r="AF234" s="171"/>
      <c r="AG234" s="171"/>
      <c r="AH234" s="171"/>
      <c r="AI234" s="171"/>
      <c r="AJ234" s="171"/>
    </row>
    <row r="235" spans="1:36" s="77" customFormat="1" ht="15" customHeight="1" x14ac:dyDescent="0.15">
      <c r="A235" s="171"/>
      <c r="B235" s="312" t="s">
        <v>51</v>
      </c>
      <c r="C235" s="313"/>
      <c r="D235" s="142"/>
      <c r="E235" s="156"/>
      <c r="F235" s="146"/>
      <c r="G235" s="145"/>
      <c r="H235" s="144"/>
      <c r="I235" s="314"/>
      <c r="J235" s="282"/>
      <c r="K235" s="282"/>
      <c r="L235" s="282"/>
      <c r="M235" s="282"/>
      <c r="N235" s="282"/>
      <c r="O235" s="282"/>
      <c r="P235" s="147"/>
      <c r="Q235" s="284"/>
      <c r="R235" s="282"/>
      <c r="S235" s="282"/>
      <c r="T235" s="282"/>
      <c r="U235" s="280"/>
      <c r="V235" s="286"/>
      <c r="W235" s="287"/>
      <c r="X235" s="287"/>
      <c r="Y235" s="287"/>
      <c r="Z235" s="288"/>
      <c r="AA235" s="171"/>
      <c r="AB235" s="171"/>
      <c r="AC235" s="171"/>
      <c r="AD235" s="171"/>
      <c r="AE235" s="171"/>
      <c r="AF235" s="171"/>
      <c r="AG235" s="171"/>
      <c r="AH235" s="171"/>
      <c r="AI235" s="171"/>
      <c r="AJ235" s="171"/>
    </row>
    <row r="236" spans="1:36" s="77" customFormat="1" ht="15" customHeight="1" x14ac:dyDescent="0.15">
      <c r="A236" s="171"/>
      <c r="B236" s="292">
        <f>B234+1</f>
        <v>46037</v>
      </c>
      <c r="C236" s="293"/>
      <c r="D236" s="131"/>
      <c r="E236" s="150"/>
      <c r="F236" s="294"/>
      <c r="G236" s="295"/>
      <c r="H236" s="141">
        <f>(I235+J235+K235+L235+M235+N235+O235+P236)/1440</f>
        <v>0</v>
      </c>
      <c r="I236" s="315"/>
      <c r="J236" s="283"/>
      <c r="K236" s="283"/>
      <c r="L236" s="283"/>
      <c r="M236" s="283"/>
      <c r="N236" s="283"/>
      <c r="O236" s="283"/>
      <c r="P236" s="133"/>
      <c r="Q236" s="285"/>
      <c r="R236" s="283"/>
      <c r="S236" s="283"/>
      <c r="T236" s="283"/>
      <c r="U236" s="281"/>
      <c r="V236" s="289"/>
      <c r="W236" s="290"/>
      <c r="X236" s="290"/>
      <c r="Y236" s="290"/>
      <c r="Z236" s="291"/>
      <c r="AA236" s="171"/>
      <c r="AB236" s="171"/>
      <c r="AC236" s="171"/>
      <c r="AD236" s="171"/>
      <c r="AE236" s="171"/>
      <c r="AF236" s="171"/>
      <c r="AG236" s="171"/>
      <c r="AH236" s="171"/>
      <c r="AI236" s="171"/>
      <c r="AJ236" s="171"/>
    </row>
    <row r="237" spans="1:36" s="77" customFormat="1" ht="15" customHeight="1" x14ac:dyDescent="0.15">
      <c r="A237" s="171"/>
      <c r="B237" s="296" t="s">
        <v>52</v>
      </c>
      <c r="C237" s="297"/>
      <c r="D237" s="151"/>
      <c r="E237" s="152"/>
      <c r="F237" s="155"/>
      <c r="G237" s="153"/>
      <c r="H237" s="154"/>
      <c r="I237" s="270"/>
      <c r="J237" s="316"/>
      <c r="K237" s="316"/>
      <c r="L237" s="316"/>
      <c r="M237" s="316"/>
      <c r="N237" s="316"/>
      <c r="O237" s="316"/>
      <c r="P237" s="149"/>
      <c r="Q237" s="318"/>
      <c r="R237" s="316"/>
      <c r="S237" s="316"/>
      <c r="T237" s="316"/>
      <c r="U237" s="300"/>
      <c r="V237" s="302"/>
      <c r="W237" s="303"/>
      <c r="X237" s="303"/>
      <c r="Y237" s="303"/>
      <c r="Z237" s="304"/>
      <c r="AA237" s="171"/>
      <c r="AB237" s="171"/>
      <c r="AC237" s="171"/>
      <c r="AD237" s="171"/>
      <c r="AE237" s="171"/>
      <c r="AF237" s="171"/>
      <c r="AG237" s="171"/>
      <c r="AH237" s="171"/>
      <c r="AI237" s="171"/>
      <c r="AJ237" s="171"/>
    </row>
    <row r="238" spans="1:36" s="77" customFormat="1" ht="15" customHeight="1" x14ac:dyDescent="0.15">
      <c r="A238" s="171"/>
      <c r="B238" s="308">
        <f>B236+1</f>
        <v>46038</v>
      </c>
      <c r="C238" s="309"/>
      <c r="D238" s="92"/>
      <c r="E238" s="127"/>
      <c r="F238" s="310"/>
      <c r="G238" s="311"/>
      <c r="H238" s="134">
        <f>(I237+J237+K237+L237+M237+N237+O237+P238)/1440</f>
        <v>0</v>
      </c>
      <c r="I238" s="320"/>
      <c r="J238" s="317"/>
      <c r="K238" s="317"/>
      <c r="L238" s="317"/>
      <c r="M238" s="317"/>
      <c r="N238" s="317"/>
      <c r="O238" s="317"/>
      <c r="P238" s="94"/>
      <c r="Q238" s="319"/>
      <c r="R238" s="317"/>
      <c r="S238" s="317"/>
      <c r="T238" s="317"/>
      <c r="U238" s="301"/>
      <c r="V238" s="305"/>
      <c r="W238" s="306"/>
      <c r="X238" s="306"/>
      <c r="Y238" s="306"/>
      <c r="Z238" s="307"/>
      <c r="AA238" s="171"/>
      <c r="AB238" s="171"/>
      <c r="AC238" s="171"/>
      <c r="AD238" s="171"/>
      <c r="AE238" s="171"/>
      <c r="AF238" s="171"/>
      <c r="AG238" s="171"/>
      <c r="AH238" s="171"/>
      <c r="AI238" s="171"/>
      <c r="AJ238" s="171"/>
    </row>
    <row r="239" spans="1:36" s="77" customFormat="1" ht="15" customHeight="1" x14ac:dyDescent="0.15">
      <c r="A239" s="171"/>
      <c r="B239" s="312" t="s">
        <v>53</v>
      </c>
      <c r="C239" s="313"/>
      <c r="D239" s="142"/>
      <c r="E239" s="156"/>
      <c r="F239" s="146"/>
      <c r="G239" s="145"/>
      <c r="H239" s="144"/>
      <c r="I239" s="314"/>
      <c r="J239" s="282"/>
      <c r="K239" s="282"/>
      <c r="L239" s="282"/>
      <c r="M239" s="282"/>
      <c r="N239" s="282"/>
      <c r="O239" s="282"/>
      <c r="P239" s="147"/>
      <c r="Q239" s="284"/>
      <c r="R239" s="282"/>
      <c r="S239" s="282"/>
      <c r="T239" s="282"/>
      <c r="U239" s="280"/>
      <c r="V239" s="286"/>
      <c r="W239" s="287"/>
      <c r="X239" s="287"/>
      <c r="Y239" s="287"/>
      <c r="Z239" s="288"/>
      <c r="AA239" s="171"/>
      <c r="AB239" s="171"/>
      <c r="AC239" s="171"/>
      <c r="AD239" s="171"/>
      <c r="AE239" s="171"/>
      <c r="AF239" s="171"/>
      <c r="AG239" s="171"/>
      <c r="AH239" s="171"/>
      <c r="AI239" s="171"/>
      <c r="AJ239" s="171"/>
    </row>
    <row r="240" spans="1:36" s="77" customFormat="1" ht="15" customHeight="1" x14ac:dyDescent="0.15">
      <c r="A240" s="171"/>
      <c r="B240" s="292">
        <f>B238+1</f>
        <v>46039</v>
      </c>
      <c r="C240" s="293"/>
      <c r="D240" s="131"/>
      <c r="E240" s="150"/>
      <c r="F240" s="294"/>
      <c r="G240" s="295"/>
      <c r="H240" s="141">
        <f>(I239+J239+K239+L239+M239+N239+O239+P240)/1440</f>
        <v>0</v>
      </c>
      <c r="I240" s="315"/>
      <c r="J240" s="283"/>
      <c r="K240" s="283"/>
      <c r="L240" s="283"/>
      <c r="M240" s="283"/>
      <c r="N240" s="283"/>
      <c r="O240" s="283"/>
      <c r="P240" s="133"/>
      <c r="Q240" s="285"/>
      <c r="R240" s="283"/>
      <c r="S240" s="283"/>
      <c r="T240" s="283"/>
      <c r="U240" s="281"/>
      <c r="V240" s="289"/>
      <c r="W240" s="290"/>
      <c r="X240" s="290"/>
      <c r="Y240" s="290"/>
      <c r="Z240" s="291"/>
      <c r="AA240" s="171"/>
      <c r="AB240" s="171"/>
      <c r="AC240" s="171"/>
      <c r="AD240" s="171"/>
      <c r="AE240" s="171"/>
      <c r="AF240" s="171"/>
      <c r="AG240" s="171"/>
      <c r="AH240" s="171"/>
      <c r="AI240" s="171"/>
      <c r="AJ240" s="171"/>
    </row>
    <row r="241" spans="1:36" s="77" customFormat="1" ht="15" customHeight="1" x14ac:dyDescent="0.15">
      <c r="A241" s="171"/>
      <c r="B241" s="296" t="s">
        <v>54</v>
      </c>
      <c r="C241" s="297"/>
      <c r="D241" s="151"/>
      <c r="E241" s="152"/>
      <c r="F241" s="157"/>
      <c r="G241" s="158"/>
      <c r="H241" s="154"/>
      <c r="I241" s="298"/>
      <c r="J241" s="262"/>
      <c r="K241" s="262"/>
      <c r="L241" s="262"/>
      <c r="M241" s="262"/>
      <c r="N241" s="262"/>
      <c r="O241" s="270"/>
      <c r="P241" s="149"/>
      <c r="Q241" s="272"/>
      <c r="R241" s="274"/>
      <c r="S241" s="276"/>
      <c r="T241" s="278"/>
      <c r="U241" s="254"/>
      <c r="V241" s="256"/>
      <c r="W241" s="257"/>
      <c r="X241" s="257"/>
      <c r="Y241" s="257"/>
      <c r="Z241" s="258"/>
      <c r="AA241" s="171"/>
      <c r="AB241" s="171"/>
      <c r="AC241" s="171"/>
      <c r="AD241" s="171"/>
      <c r="AE241" s="171"/>
      <c r="AF241" s="171"/>
      <c r="AG241" s="171"/>
      <c r="AH241" s="171"/>
      <c r="AI241" s="171"/>
      <c r="AJ241" s="171"/>
    </row>
    <row r="242" spans="1:36" s="77" customFormat="1" ht="15" customHeight="1" thickBot="1" x14ac:dyDescent="0.2">
      <c r="A242" s="171"/>
      <c r="B242" s="264">
        <f>B240+1</f>
        <v>46040</v>
      </c>
      <c r="C242" s="265"/>
      <c r="D242" s="95"/>
      <c r="E242" s="96"/>
      <c r="F242" s="266"/>
      <c r="G242" s="267"/>
      <c r="H242" s="134">
        <f>(I241+J241+K241+L241+M241+N241+O241+P242)/1440</f>
        <v>0</v>
      </c>
      <c r="I242" s="299"/>
      <c r="J242" s="263"/>
      <c r="K242" s="263"/>
      <c r="L242" s="263"/>
      <c r="M242" s="263"/>
      <c r="N242" s="263"/>
      <c r="O242" s="271"/>
      <c r="P242" s="97"/>
      <c r="Q242" s="273"/>
      <c r="R242" s="275"/>
      <c r="S242" s="277"/>
      <c r="T242" s="279"/>
      <c r="U242" s="255"/>
      <c r="V242" s="259"/>
      <c r="W242" s="260"/>
      <c r="X242" s="260"/>
      <c r="Y242" s="260"/>
      <c r="Z242" s="261"/>
      <c r="AA242" s="171"/>
      <c r="AB242" s="171"/>
      <c r="AC242" s="171"/>
      <c r="AD242" s="171"/>
      <c r="AE242" s="171"/>
      <c r="AF242" s="171"/>
      <c r="AG242" s="171"/>
      <c r="AH242" s="171"/>
      <c r="AI242" s="171"/>
      <c r="AJ242" s="171"/>
    </row>
    <row r="243" spans="1:36" s="77" customFormat="1" ht="15" customHeight="1" x14ac:dyDescent="0.15">
      <c r="A243" s="171"/>
      <c r="B243" s="98" t="s">
        <v>55</v>
      </c>
      <c r="C243" s="99">
        <f>WEEKNUM(B230,21)</f>
        <v>3</v>
      </c>
      <c r="D243" s="100"/>
      <c r="E243" s="177"/>
      <c r="F243" s="268" t="s">
        <v>56</v>
      </c>
      <c r="G243" s="269"/>
      <c r="H243" s="160">
        <f>SUM(H229,H231,H233,H235,H237,H239,H241)+P243</f>
        <v>0</v>
      </c>
      <c r="I243" s="246">
        <f t="shared" ref="I243:O243" si="13">SUM(I229:I242)/1440</f>
        <v>0</v>
      </c>
      <c r="J243" s="244">
        <f t="shared" si="13"/>
        <v>0</v>
      </c>
      <c r="K243" s="244">
        <f t="shared" si="13"/>
        <v>0</v>
      </c>
      <c r="L243" s="244">
        <f t="shared" si="13"/>
        <v>0</v>
      </c>
      <c r="M243" s="244">
        <f t="shared" si="13"/>
        <v>0</v>
      </c>
      <c r="N243" s="244">
        <f t="shared" si="13"/>
        <v>0</v>
      </c>
      <c r="O243" s="246">
        <f t="shared" si="13"/>
        <v>0</v>
      </c>
      <c r="P243" s="159">
        <f>SUM(P229,P231,P233,P235,P237,P239,P241)</f>
        <v>0</v>
      </c>
      <c r="Q243" s="163">
        <f>SUM(Q229,Q231,Q233,Q235,Q237,Q239,Q241)/1440</f>
        <v>0</v>
      </c>
      <c r="R243" s="164">
        <f>SUM(R229,R231,R233,R235,R237,R239,R241)/1440</f>
        <v>0</v>
      </c>
      <c r="S243" s="164">
        <f>SUM(S229,S231,S233,S235,S237,S239,S241)/1440</f>
        <v>0</v>
      </c>
      <c r="T243" s="164">
        <f>SUM(T229,T231,T233,T235,T237,T239,T241)/1440</f>
        <v>0</v>
      </c>
      <c r="U243" s="165">
        <f>SUM(U229,U231,U233,U235,U237,U239,U241)/1440</f>
        <v>0</v>
      </c>
      <c r="V243" s="162" t="s">
        <v>57</v>
      </c>
      <c r="W243" s="101"/>
      <c r="X243" s="172"/>
      <c r="Y243" s="172"/>
      <c r="Z243" s="172"/>
      <c r="AA243" s="171"/>
      <c r="AB243" s="171"/>
      <c r="AC243" s="171"/>
      <c r="AD243" s="171"/>
      <c r="AE243" s="171"/>
      <c r="AF243" s="171"/>
      <c r="AG243" s="171"/>
      <c r="AH243" s="171"/>
      <c r="AI243" s="171"/>
      <c r="AJ243" s="171"/>
    </row>
    <row r="244" spans="1:36" s="77" customFormat="1" ht="15" customHeight="1" x14ac:dyDescent="0.15">
      <c r="A244" s="171"/>
      <c r="B244" s="102"/>
      <c r="C244" s="103"/>
      <c r="D244" s="171"/>
      <c r="E244" s="178"/>
      <c r="F244" s="248" t="s">
        <v>57</v>
      </c>
      <c r="G244" s="249"/>
      <c r="H244" s="105">
        <f>SUM(H230,H232,H234,H236,H240,H242,H238)</f>
        <v>0</v>
      </c>
      <c r="I244" s="247"/>
      <c r="J244" s="245"/>
      <c r="K244" s="245"/>
      <c r="L244" s="245"/>
      <c r="M244" s="245"/>
      <c r="N244" s="245"/>
      <c r="O244" s="247"/>
      <c r="P244" s="106">
        <f>SUM(P230,P232,P234,P236,P238,P240,P242)/1440</f>
        <v>0</v>
      </c>
      <c r="Q244" s="250">
        <f>SUM(Q243:U243)</f>
        <v>0</v>
      </c>
      <c r="R244" s="251"/>
      <c r="S244" s="251"/>
      <c r="T244" s="251"/>
      <c r="U244" s="252"/>
      <c r="V244" s="161" t="s">
        <v>58</v>
      </c>
      <c r="W244" s="104"/>
      <c r="X244" s="253" t="s">
        <v>59</v>
      </c>
      <c r="Y244" s="253"/>
      <c r="Z244" s="107">
        <f>SUM(H244,Q244)</f>
        <v>0</v>
      </c>
      <c r="AA244" s="171"/>
      <c r="AB244" s="171"/>
      <c r="AC244" s="171"/>
      <c r="AD244" s="171"/>
      <c r="AE244" s="171"/>
      <c r="AF244" s="171"/>
      <c r="AG244" s="171"/>
      <c r="AH244" s="171"/>
      <c r="AI244" s="171"/>
      <c r="AJ244" s="171"/>
    </row>
    <row r="245" spans="1:36" s="77" customFormat="1" ht="15" thickBot="1" x14ac:dyDescent="0.2">
      <c r="A245" s="171"/>
      <c r="B245" s="171"/>
      <c r="C245" s="171"/>
      <c r="D245" s="171"/>
      <c r="E245" s="171"/>
      <c r="F245" s="171"/>
      <c r="G245" s="171"/>
      <c r="H245" s="171"/>
      <c r="I245" s="171"/>
      <c r="J245" s="171"/>
      <c r="K245" s="180"/>
      <c r="L245" s="180"/>
      <c r="M245" s="180"/>
      <c r="N245" s="180"/>
      <c r="O245" s="180"/>
      <c r="P245" s="180"/>
      <c r="Q245" s="171"/>
      <c r="R245" s="171"/>
      <c r="S245" s="171"/>
      <c r="T245" s="171"/>
      <c r="U245" s="171"/>
      <c r="V245" s="171"/>
      <c r="W245" s="171"/>
      <c r="X245" s="171"/>
      <c r="Y245" s="171"/>
      <c r="Z245" s="171"/>
      <c r="AA245" s="171"/>
      <c r="AB245" s="171"/>
      <c r="AC245" s="171"/>
      <c r="AD245" s="171"/>
      <c r="AE245" s="171"/>
      <c r="AF245" s="171"/>
      <c r="AG245" s="171"/>
      <c r="AH245" s="171"/>
      <c r="AI245" s="171"/>
      <c r="AJ245" s="171"/>
    </row>
    <row r="246" spans="1:36" s="77" customFormat="1" ht="15" customHeight="1" x14ac:dyDescent="0.15">
      <c r="A246" s="171"/>
      <c r="B246" s="344" t="s">
        <v>40</v>
      </c>
      <c r="C246" s="345"/>
      <c r="D246" s="135"/>
      <c r="E246" s="136"/>
      <c r="F246" s="139"/>
      <c r="G246" s="137"/>
      <c r="H246" s="138"/>
      <c r="I246" s="346"/>
      <c r="J246" s="347"/>
      <c r="K246" s="348"/>
      <c r="L246" s="339"/>
      <c r="M246" s="349"/>
      <c r="N246" s="339"/>
      <c r="O246" s="339"/>
      <c r="P246" s="140"/>
      <c r="Q246" s="340"/>
      <c r="R246" s="342"/>
      <c r="S246" s="342"/>
      <c r="T246" s="342"/>
      <c r="U246" s="329"/>
      <c r="V246" s="331"/>
      <c r="W246" s="332"/>
      <c r="X246" s="332"/>
      <c r="Y246" s="332"/>
      <c r="Z246" s="333"/>
      <c r="AA246" s="171"/>
      <c r="AB246" s="171"/>
      <c r="AC246" s="171"/>
      <c r="AD246" s="171"/>
      <c r="AE246" s="171"/>
      <c r="AF246" s="171"/>
      <c r="AG246" s="171"/>
      <c r="AH246" s="171"/>
      <c r="AI246" s="171"/>
      <c r="AJ246" s="171"/>
    </row>
    <row r="247" spans="1:36" s="77" customFormat="1" ht="15" customHeight="1" x14ac:dyDescent="0.15">
      <c r="A247" s="171"/>
      <c r="B247" s="308">
        <f>B242+1</f>
        <v>46041</v>
      </c>
      <c r="C247" s="309"/>
      <c r="D247" s="92"/>
      <c r="E247" s="93"/>
      <c r="F247" s="334"/>
      <c r="G247" s="311"/>
      <c r="H247" s="134">
        <f>(I246+J246+K246+L246+M246+N246+O246+P247)/1440</f>
        <v>0</v>
      </c>
      <c r="I247" s="320"/>
      <c r="J247" s="317"/>
      <c r="K247" s="334"/>
      <c r="L247" s="317"/>
      <c r="M247" s="334"/>
      <c r="N247" s="317"/>
      <c r="O247" s="317"/>
      <c r="P247" s="94"/>
      <c r="Q247" s="341"/>
      <c r="R247" s="343"/>
      <c r="S247" s="343"/>
      <c r="T247" s="343"/>
      <c r="U247" s="330"/>
      <c r="V247" s="305"/>
      <c r="W247" s="306"/>
      <c r="X247" s="306"/>
      <c r="Y247" s="306"/>
      <c r="Z247" s="307"/>
      <c r="AA247" s="171"/>
      <c r="AB247" s="171"/>
      <c r="AC247" s="171"/>
      <c r="AD247" s="171"/>
      <c r="AE247" s="171"/>
      <c r="AF247" s="171"/>
      <c r="AG247" s="171"/>
      <c r="AH247" s="171"/>
      <c r="AI247" s="171"/>
      <c r="AJ247" s="171"/>
    </row>
    <row r="248" spans="1:36" s="77" customFormat="1" ht="15" customHeight="1" x14ac:dyDescent="0.15">
      <c r="A248" s="171"/>
      <c r="B248" s="335" t="s">
        <v>49</v>
      </c>
      <c r="C248" s="336"/>
      <c r="D248" s="142"/>
      <c r="E248" s="143"/>
      <c r="F248" s="146"/>
      <c r="G248" s="145"/>
      <c r="H248" s="144"/>
      <c r="I248" s="337"/>
      <c r="J248" s="324"/>
      <c r="K248" s="338"/>
      <c r="L248" s="324"/>
      <c r="M248" s="338"/>
      <c r="N248" s="324"/>
      <c r="O248" s="324"/>
      <c r="P248" s="147"/>
      <c r="Q248" s="325"/>
      <c r="R248" s="327"/>
      <c r="S248" s="327"/>
      <c r="T248" s="327"/>
      <c r="U248" s="321"/>
      <c r="V248" s="286"/>
      <c r="W248" s="287"/>
      <c r="X248" s="287"/>
      <c r="Y248" s="287"/>
      <c r="Z248" s="288"/>
      <c r="AA248" s="171"/>
      <c r="AB248" s="171"/>
      <c r="AC248" s="171"/>
      <c r="AD248" s="171"/>
      <c r="AE248" s="171"/>
      <c r="AF248" s="171"/>
      <c r="AG248" s="171"/>
      <c r="AH248" s="171"/>
      <c r="AI248" s="171"/>
      <c r="AJ248" s="171"/>
    </row>
    <row r="249" spans="1:36" s="77" customFormat="1" ht="15" customHeight="1" x14ac:dyDescent="0.15">
      <c r="A249" s="171"/>
      <c r="B249" s="292">
        <f>B247+1</f>
        <v>46042</v>
      </c>
      <c r="C249" s="293"/>
      <c r="D249" s="131"/>
      <c r="E249" s="132"/>
      <c r="F249" s="323"/>
      <c r="G249" s="295"/>
      <c r="H249" s="141">
        <f>(I248+J248+K248+L248+M248+N248+O248+P249)/1440</f>
        <v>0</v>
      </c>
      <c r="I249" s="315"/>
      <c r="J249" s="283"/>
      <c r="K249" s="323"/>
      <c r="L249" s="283"/>
      <c r="M249" s="323"/>
      <c r="N249" s="283"/>
      <c r="O249" s="283"/>
      <c r="P249" s="133"/>
      <c r="Q249" s="326"/>
      <c r="R249" s="328"/>
      <c r="S249" s="328"/>
      <c r="T249" s="328"/>
      <c r="U249" s="322"/>
      <c r="V249" s="289"/>
      <c r="W249" s="290"/>
      <c r="X249" s="290"/>
      <c r="Y249" s="290"/>
      <c r="Z249" s="291"/>
      <c r="AA249" s="172"/>
      <c r="AB249" s="171"/>
      <c r="AC249" s="171"/>
      <c r="AD249" s="171"/>
      <c r="AE249" s="171"/>
      <c r="AF249" s="171"/>
      <c r="AG249" s="171"/>
      <c r="AH249" s="171"/>
      <c r="AI249" s="171"/>
      <c r="AJ249" s="171"/>
    </row>
    <row r="250" spans="1:36" s="77" customFormat="1" ht="15" customHeight="1" x14ac:dyDescent="0.15">
      <c r="A250" s="171"/>
      <c r="B250" s="296" t="s">
        <v>50</v>
      </c>
      <c r="C250" s="297"/>
      <c r="D250" s="151"/>
      <c r="E250" s="152"/>
      <c r="F250" s="155"/>
      <c r="G250" s="153"/>
      <c r="H250" s="154"/>
      <c r="I250" s="270"/>
      <c r="J250" s="316"/>
      <c r="K250" s="316"/>
      <c r="L250" s="316"/>
      <c r="M250" s="316"/>
      <c r="N250" s="316"/>
      <c r="O250" s="316"/>
      <c r="P250" s="149"/>
      <c r="Q250" s="318"/>
      <c r="R250" s="316"/>
      <c r="S250" s="316"/>
      <c r="T250" s="316"/>
      <c r="U250" s="300"/>
      <c r="V250" s="302"/>
      <c r="W250" s="303"/>
      <c r="X250" s="303"/>
      <c r="Y250" s="303"/>
      <c r="Z250" s="304"/>
      <c r="AA250" s="171"/>
      <c r="AB250" s="171"/>
      <c r="AC250" s="171"/>
      <c r="AD250" s="171"/>
      <c r="AE250" s="171"/>
      <c r="AF250" s="171"/>
      <c r="AG250" s="171"/>
      <c r="AH250" s="171"/>
      <c r="AI250" s="171"/>
      <c r="AJ250" s="171"/>
    </row>
    <row r="251" spans="1:36" s="77" customFormat="1" ht="15" customHeight="1" x14ac:dyDescent="0.15">
      <c r="A251" s="171"/>
      <c r="B251" s="308">
        <f>B249+1</f>
        <v>46043</v>
      </c>
      <c r="C251" s="309"/>
      <c r="D251" s="92"/>
      <c r="E251" s="128"/>
      <c r="F251" s="310"/>
      <c r="G251" s="311"/>
      <c r="H251" s="134">
        <f>(I250+J250+K250+L250+M250+N250+O250+P251)/1440</f>
        <v>0</v>
      </c>
      <c r="I251" s="320"/>
      <c r="J251" s="317"/>
      <c r="K251" s="317"/>
      <c r="L251" s="317"/>
      <c r="M251" s="317"/>
      <c r="N251" s="317"/>
      <c r="O251" s="317"/>
      <c r="P251" s="148"/>
      <c r="Q251" s="319"/>
      <c r="R251" s="317"/>
      <c r="S251" s="317"/>
      <c r="T251" s="317"/>
      <c r="U251" s="301"/>
      <c r="V251" s="305"/>
      <c r="W251" s="306"/>
      <c r="X251" s="306"/>
      <c r="Y251" s="306"/>
      <c r="Z251" s="307"/>
      <c r="AA251" s="171"/>
      <c r="AB251" s="171"/>
      <c r="AC251" s="171"/>
      <c r="AD251" s="171"/>
      <c r="AE251" s="171"/>
      <c r="AF251" s="171"/>
      <c r="AG251" s="171"/>
      <c r="AH251" s="171"/>
      <c r="AI251" s="171"/>
      <c r="AJ251" s="171"/>
    </row>
    <row r="252" spans="1:36" s="77" customFormat="1" ht="15" customHeight="1" x14ac:dyDescent="0.15">
      <c r="A252" s="171"/>
      <c r="B252" s="312" t="s">
        <v>51</v>
      </c>
      <c r="C252" s="313"/>
      <c r="D252" s="142"/>
      <c r="E252" s="156"/>
      <c r="F252" s="146"/>
      <c r="G252" s="145"/>
      <c r="H252" s="144"/>
      <c r="I252" s="314"/>
      <c r="J252" s="282"/>
      <c r="K252" s="282"/>
      <c r="L252" s="282"/>
      <c r="M252" s="282"/>
      <c r="N252" s="282"/>
      <c r="O252" s="282"/>
      <c r="P252" s="147"/>
      <c r="Q252" s="284"/>
      <c r="R252" s="282"/>
      <c r="S252" s="282"/>
      <c r="T252" s="282"/>
      <c r="U252" s="280"/>
      <c r="V252" s="286"/>
      <c r="W252" s="287"/>
      <c r="X252" s="287"/>
      <c r="Y252" s="287"/>
      <c r="Z252" s="288"/>
      <c r="AA252" s="171"/>
      <c r="AB252" s="171"/>
      <c r="AC252" s="171"/>
      <c r="AD252" s="171"/>
      <c r="AE252" s="171"/>
      <c r="AF252" s="171"/>
      <c r="AG252" s="171"/>
      <c r="AH252" s="171"/>
      <c r="AI252" s="171"/>
      <c r="AJ252" s="171"/>
    </row>
    <row r="253" spans="1:36" s="77" customFormat="1" ht="15" customHeight="1" x14ac:dyDescent="0.15">
      <c r="A253" s="171"/>
      <c r="B253" s="292">
        <f>B251+1</f>
        <v>46044</v>
      </c>
      <c r="C253" s="293"/>
      <c r="D253" s="131"/>
      <c r="E253" s="150"/>
      <c r="F253" s="294"/>
      <c r="G253" s="295"/>
      <c r="H253" s="141">
        <f>(I252+J252+K252+L252+M252+N252+O252+P253)/1440</f>
        <v>0</v>
      </c>
      <c r="I253" s="315"/>
      <c r="J253" s="283"/>
      <c r="K253" s="283"/>
      <c r="L253" s="283"/>
      <c r="M253" s="283"/>
      <c r="N253" s="283"/>
      <c r="O253" s="283"/>
      <c r="P253" s="133"/>
      <c r="Q253" s="285"/>
      <c r="R253" s="283"/>
      <c r="S253" s="283"/>
      <c r="T253" s="283"/>
      <c r="U253" s="281"/>
      <c r="V253" s="289"/>
      <c r="W253" s="290"/>
      <c r="X253" s="290"/>
      <c r="Y253" s="290"/>
      <c r="Z253" s="291"/>
      <c r="AA253" s="171"/>
      <c r="AB253" s="171"/>
      <c r="AC253" s="171"/>
      <c r="AD253" s="171"/>
      <c r="AE253" s="171"/>
      <c r="AF253" s="171"/>
      <c r="AG253" s="171"/>
      <c r="AH253" s="171"/>
      <c r="AI253" s="171"/>
      <c r="AJ253" s="171"/>
    </row>
    <row r="254" spans="1:36" s="77" customFormat="1" ht="15" customHeight="1" x14ac:dyDescent="0.15">
      <c r="A254" s="171"/>
      <c r="B254" s="296" t="s">
        <v>52</v>
      </c>
      <c r="C254" s="297"/>
      <c r="D254" s="151"/>
      <c r="E254" s="152"/>
      <c r="F254" s="155"/>
      <c r="G254" s="153"/>
      <c r="H254" s="154"/>
      <c r="I254" s="270"/>
      <c r="J254" s="316"/>
      <c r="K254" s="316"/>
      <c r="L254" s="316"/>
      <c r="M254" s="316"/>
      <c r="N254" s="316"/>
      <c r="O254" s="316"/>
      <c r="P254" s="149"/>
      <c r="Q254" s="318"/>
      <c r="R254" s="316"/>
      <c r="S254" s="316"/>
      <c r="T254" s="316"/>
      <c r="U254" s="300"/>
      <c r="V254" s="302"/>
      <c r="W254" s="303"/>
      <c r="X254" s="303"/>
      <c r="Y254" s="303"/>
      <c r="Z254" s="304"/>
      <c r="AA254" s="171"/>
      <c r="AB254" s="171"/>
      <c r="AC254" s="171"/>
      <c r="AD254" s="171"/>
      <c r="AE254" s="171"/>
      <c r="AF254" s="171"/>
      <c r="AG254" s="171"/>
      <c r="AH254" s="171"/>
      <c r="AI254" s="171"/>
      <c r="AJ254" s="171"/>
    </row>
    <row r="255" spans="1:36" s="77" customFormat="1" ht="15" customHeight="1" x14ac:dyDescent="0.15">
      <c r="A255" s="171"/>
      <c r="B255" s="308">
        <f>B253+1</f>
        <v>46045</v>
      </c>
      <c r="C255" s="309"/>
      <c r="D255" s="92"/>
      <c r="E255" s="127"/>
      <c r="F255" s="310"/>
      <c r="G255" s="311"/>
      <c r="H255" s="134">
        <f>(I254+J254+K254+L254+M254+N254+O254+P255)/1440</f>
        <v>0</v>
      </c>
      <c r="I255" s="320"/>
      <c r="J255" s="317"/>
      <c r="K255" s="317"/>
      <c r="L255" s="317"/>
      <c r="M255" s="317"/>
      <c r="N255" s="317"/>
      <c r="O255" s="317"/>
      <c r="P255" s="94"/>
      <c r="Q255" s="319"/>
      <c r="R255" s="317"/>
      <c r="S255" s="317"/>
      <c r="T255" s="317"/>
      <c r="U255" s="301"/>
      <c r="V255" s="305"/>
      <c r="W255" s="306"/>
      <c r="X255" s="306"/>
      <c r="Y255" s="306"/>
      <c r="Z255" s="307"/>
      <c r="AA255" s="171"/>
      <c r="AB255" s="171"/>
      <c r="AC255" s="171"/>
      <c r="AD255" s="171"/>
      <c r="AE255" s="171"/>
      <c r="AF255" s="171"/>
      <c r="AG255" s="171"/>
      <c r="AH255" s="171"/>
      <c r="AI255" s="171"/>
      <c r="AJ255" s="171"/>
    </row>
    <row r="256" spans="1:36" s="77" customFormat="1" ht="15" customHeight="1" x14ac:dyDescent="0.15">
      <c r="A256" s="171"/>
      <c r="B256" s="312" t="s">
        <v>53</v>
      </c>
      <c r="C256" s="313"/>
      <c r="D256" s="142"/>
      <c r="E256" s="156"/>
      <c r="F256" s="146"/>
      <c r="G256" s="145"/>
      <c r="H256" s="144"/>
      <c r="I256" s="314"/>
      <c r="J256" s="282"/>
      <c r="K256" s="282"/>
      <c r="L256" s="282"/>
      <c r="M256" s="282"/>
      <c r="N256" s="282"/>
      <c r="O256" s="282"/>
      <c r="P256" s="147"/>
      <c r="Q256" s="284"/>
      <c r="R256" s="282"/>
      <c r="S256" s="282"/>
      <c r="T256" s="282"/>
      <c r="U256" s="280"/>
      <c r="V256" s="286"/>
      <c r="W256" s="287"/>
      <c r="X256" s="287"/>
      <c r="Y256" s="287"/>
      <c r="Z256" s="288"/>
      <c r="AA256" s="171"/>
      <c r="AB256" s="171"/>
      <c r="AC256" s="171"/>
      <c r="AD256" s="171"/>
      <c r="AE256" s="171"/>
      <c r="AF256" s="171"/>
      <c r="AG256" s="171"/>
      <c r="AH256" s="171"/>
      <c r="AI256" s="171"/>
      <c r="AJ256" s="171"/>
    </row>
    <row r="257" spans="1:36" s="77" customFormat="1" ht="15" customHeight="1" x14ac:dyDescent="0.15">
      <c r="A257" s="171"/>
      <c r="B257" s="292">
        <f>B255+1</f>
        <v>46046</v>
      </c>
      <c r="C257" s="293"/>
      <c r="D257" s="131"/>
      <c r="E257" s="150"/>
      <c r="F257" s="294"/>
      <c r="G257" s="295"/>
      <c r="H257" s="141">
        <f>(I256+J256+K256+L256+M256+N256+O256+P257)/1440</f>
        <v>0</v>
      </c>
      <c r="I257" s="315"/>
      <c r="J257" s="283"/>
      <c r="K257" s="283"/>
      <c r="L257" s="283"/>
      <c r="M257" s="283"/>
      <c r="N257" s="283"/>
      <c r="O257" s="283"/>
      <c r="P257" s="133"/>
      <c r="Q257" s="285"/>
      <c r="R257" s="283"/>
      <c r="S257" s="283"/>
      <c r="T257" s="283"/>
      <c r="U257" s="281"/>
      <c r="V257" s="289"/>
      <c r="W257" s="290"/>
      <c r="X257" s="290"/>
      <c r="Y257" s="290"/>
      <c r="Z257" s="291"/>
      <c r="AA257" s="171"/>
      <c r="AB257" s="171"/>
      <c r="AC257" s="171"/>
      <c r="AD257" s="171"/>
      <c r="AE257" s="171"/>
      <c r="AF257" s="171"/>
      <c r="AG257" s="171"/>
      <c r="AH257" s="171"/>
      <c r="AI257" s="171"/>
      <c r="AJ257" s="171"/>
    </row>
    <row r="258" spans="1:36" s="77" customFormat="1" ht="15" customHeight="1" x14ac:dyDescent="0.15">
      <c r="A258" s="171"/>
      <c r="B258" s="296" t="s">
        <v>54</v>
      </c>
      <c r="C258" s="297"/>
      <c r="D258" s="151"/>
      <c r="E258" s="152"/>
      <c r="F258" s="157"/>
      <c r="G258" s="158"/>
      <c r="H258" s="154"/>
      <c r="I258" s="298"/>
      <c r="J258" s="262"/>
      <c r="K258" s="262"/>
      <c r="L258" s="262"/>
      <c r="M258" s="262"/>
      <c r="N258" s="262"/>
      <c r="O258" s="270"/>
      <c r="P258" s="149"/>
      <c r="Q258" s="272"/>
      <c r="R258" s="274"/>
      <c r="S258" s="276"/>
      <c r="T258" s="278"/>
      <c r="U258" s="254"/>
      <c r="V258" s="256"/>
      <c r="W258" s="257"/>
      <c r="X258" s="257"/>
      <c r="Y258" s="257"/>
      <c r="Z258" s="258"/>
      <c r="AA258" s="171"/>
      <c r="AB258" s="171"/>
      <c r="AC258" s="171"/>
      <c r="AD258" s="171"/>
      <c r="AE258" s="171"/>
      <c r="AF258" s="171"/>
      <c r="AG258" s="171"/>
      <c r="AH258" s="171"/>
      <c r="AI258" s="171"/>
      <c r="AJ258" s="171"/>
    </row>
    <row r="259" spans="1:36" s="77" customFormat="1" ht="15" customHeight="1" thickBot="1" x14ac:dyDescent="0.2">
      <c r="A259" s="171"/>
      <c r="B259" s="264">
        <f>B257+1</f>
        <v>46047</v>
      </c>
      <c r="C259" s="265"/>
      <c r="D259" s="95"/>
      <c r="E259" s="96"/>
      <c r="F259" s="266"/>
      <c r="G259" s="267"/>
      <c r="H259" s="134">
        <f>(I258+J258+K258+L258+M258+N258+O258+P259)/1440</f>
        <v>0</v>
      </c>
      <c r="I259" s="299"/>
      <c r="J259" s="263"/>
      <c r="K259" s="263"/>
      <c r="L259" s="263"/>
      <c r="M259" s="263"/>
      <c r="N259" s="263"/>
      <c r="O259" s="271"/>
      <c r="P259" s="97"/>
      <c r="Q259" s="273"/>
      <c r="R259" s="275"/>
      <c r="S259" s="277"/>
      <c r="T259" s="279"/>
      <c r="U259" s="255"/>
      <c r="V259" s="259"/>
      <c r="W259" s="260"/>
      <c r="X259" s="260"/>
      <c r="Y259" s="260"/>
      <c r="Z259" s="261"/>
      <c r="AA259" s="171"/>
      <c r="AB259" s="171"/>
      <c r="AC259" s="171"/>
      <c r="AD259" s="171"/>
      <c r="AE259" s="171"/>
      <c r="AF259" s="171"/>
      <c r="AG259" s="171"/>
      <c r="AH259" s="171"/>
      <c r="AI259" s="171"/>
      <c r="AJ259" s="171"/>
    </row>
    <row r="260" spans="1:36" s="77" customFormat="1" ht="15" customHeight="1" x14ac:dyDescent="0.15">
      <c r="A260" s="171"/>
      <c r="B260" s="98" t="s">
        <v>55</v>
      </c>
      <c r="C260" s="99">
        <f>WEEKNUM(B247,21)</f>
        <v>4</v>
      </c>
      <c r="D260" s="100"/>
      <c r="E260" s="177"/>
      <c r="F260" s="268" t="s">
        <v>56</v>
      </c>
      <c r="G260" s="269"/>
      <c r="H260" s="160">
        <f>SUM(H246,H248,H250,H252,H254,H256,H258)+P260</f>
        <v>0</v>
      </c>
      <c r="I260" s="246">
        <f t="shared" ref="I260:O260" si="14">SUM(I246:I259)/1440</f>
        <v>0</v>
      </c>
      <c r="J260" s="244">
        <f t="shared" si="14"/>
        <v>0</v>
      </c>
      <c r="K260" s="244">
        <f t="shared" si="14"/>
        <v>0</v>
      </c>
      <c r="L260" s="244">
        <f t="shared" si="14"/>
        <v>0</v>
      </c>
      <c r="M260" s="244">
        <f t="shared" si="14"/>
        <v>0</v>
      </c>
      <c r="N260" s="244">
        <f t="shared" si="14"/>
        <v>0</v>
      </c>
      <c r="O260" s="246">
        <f t="shared" si="14"/>
        <v>0</v>
      </c>
      <c r="P260" s="159">
        <f>SUM(P246,P248,P250,P252,P254,P256,P258)</f>
        <v>0</v>
      </c>
      <c r="Q260" s="163">
        <f>SUM(Q246,Q248,Q250,Q252,Q254,Q256,Q258)/1440</f>
        <v>0</v>
      </c>
      <c r="R260" s="164">
        <f>SUM(R246,R248,R250,R252,R254,R256,R258)/1440</f>
        <v>0</v>
      </c>
      <c r="S260" s="164">
        <f>SUM(S246,S248,S250,S252,S254,S256,S258)/1440</f>
        <v>0</v>
      </c>
      <c r="T260" s="164">
        <f>SUM(T246,T248,T250,T252,T254,T256,T258)/1440</f>
        <v>0</v>
      </c>
      <c r="U260" s="165">
        <f>SUM(U246,U248,U250,U252,U254,U256,U258)/1440</f>
        <v>0</v>
      </c>
      <c r="V260" s="162" t="s">
        <v>57</v>
      </c>
      <c r="W260" s="101"/>
      <c r="X260" s="172"/>
      <c r="Y260" s="172"/>
      <c r="Z260" s="172"/>
      <c r="AA260" s="171"/>
      <c r="AB260" s="171"/>
      <c r="AC260" s="171"/>
      <c r="AD260" s="171"/>
      <c r="AE260" s="171"/>
      <c r="AF260" s="171"/>
      <c r="AG260" s="171"/>
      <c r="AH260" s="171"/>
      <c r="AI260" s="171"/>
      <c r="AJ260" s="171"/>
    </row>
    <row r="261" spans="1:36" s="77" customFormat="1" ht="15" customHeight="1" x14ac:dyDescent="0.15">
      <c r="A261" s="171"/>
      <c r="B261" s="102"/>
      <c r="C261" s="103"/>
      <c r="D261" s="171"/>
      <c r="E261" s="178"/>
      <c r="F261" s="248" t="s">
        <v>57</v>
      </c>
      <c r="G261" s="249"/>
      <c r="H261" s="105">
        <f>SUM(H247,H249,H251,H253,H257,H259,H255)</f>
        <v>0</v>
      </c>
      <c r="I261" s="247"/>
      <c r="J261" s="245"/>
      <c r="K261" s="245"/>
      <c r="L261" s="245"/>
      <c r="M261" s="245"/>
      <c r="N261" s="245"/>
      <c r="O261" s="247"/>
      <c r="P261" s="106">
        <f>SUM(P247,P249,P251,P253,P255,P257,P259)/1440</f>
        <v>0</v>
      </c>
      <c r="Q261" s="250">
        <f>SUM(Q260:U260)</f>
        <v>0</v>
      </c>
      <c r="R261" s="251"/>
      <c r="S261" s="251"/>
      <c r="T261" s="251"/>
      <c r="U261" s="252"/>
      <c r="V261" s="161" t="s">
        <v>58</v>
      </c>
      <c r="W261" s="104"/>
      <c r="X261" s="253" t="s">
        <v>59</v>
      </c>
      <c r="Y261" s="253"/>
      <c r="Z261" s="107">
        <f>SUM(H261,Q261)</f>
        <v>0</v>
      </c>
      <c r="AA261" s="171"/>
      <c r="AB261" s="171"/>
      <c r="AC261" s="171"/>
      <c r="AD261" s="171"/>
      <c r="AE261" s="171"/>
      <c r="AF261" s="171"/>
      <c r="AG261" s="171"/>
      <c r="AH261" s="171"/>
      <c r="AI261" s="171"/>
      <c r="AJ261" s="171"/>
    </row>
    <row r="262" spans="1:36" s="77" customFormat="1" ht="15" thickBot="1" x14ac:dyDescent="0.2">
      <c r="A262" s="171"/>
      <c r="B262" s="171"/>
      <c r="C262" s="171"/>
      <c r="D262" s="171"/>
      <c r="E262" s="171"/>
      <c r="F262" s="171"/>
      <c r="G262" s="171"/>
      <c r="H262" s="171"/>
      <c r="I262" s="171"/>
      <c r="J262" s="171"/>
      <c r="K262" s="180"/>
      <c r="L262" s="180"/>
      <c r="M262" s="180"/>
      <c r="N262" s="180"/>
      <c r="O262" s="180"/>
      <c r="P262" s="180"/>
      <c r="Q262" s="171"/>
      <c r="R262" s="171"/>
      <c r="S262" s="171"/>
      <c r="T262" s="171"/>
      <c r="U262" s="171"/>
      <c r="V262" s="171"/>
      <c r="W262" s="171"/>
      <c r="X262" s="171"/>
      <c r="Y262" s="171"/>
      <c r="Z262" s="171"/>
      <c r="AA262" s="171"/>
      <c r="AB262" s="171"/>
      <c r="AC262" s="171"/>
      <c r="AD262" s="171"/>
      <c r="AE262" s="171"/>
      <c r="AF262" s="171"/>
      <c r="AG262" s="171"/>
      <c r="AH262" s="171"/>
      <c r="AI262" s="171"/>
      <c r="AJ262" s="171"/>
    </row>
    <row r="263" spans="1:36" s="77" customFormat="1" ht="15" customHeight="1" x14ac:dyDescent="0.15">
      <c r="A263" s="171"/>
      <c r="B263" s="344" t="s">
        <v>40</v>
      </c>
      <c r="C263" s="345"/>
      <c r="D263" s="135"/>
      <c r="E263" s="136"/>
      <c r="F263" s="139"/>
      <c r="G263" s="137"/>
      <c r="H263" s="138"/>
      <c r="I263" s="346"/>
      <c r="J263" s="347"/>
      <c r="K263" s="348"/>
      <c r="L263" s="339"/>
      <c r="M263" s="349"/>
      <c r="N263" s="339"/>
      <c r="O263" s="339"/>
      <c r="P263" s="140"/>
      <c r="Q263" s="340"/>
      <c r="R263" s="342"/>
      <c r="S263" s="342"/>
      <c r="T263" s="342"/>
      <c r="U263" s="329"/>
      <c r="V263" s="331"/>
      <c r="W263" s="332"/>
      <c r="X263" s="332"/>
      <c r="Y263" s="332"/>
      <c r="Z263" s="333"/>
      <c r="AA263" s="171"/>
      <c r="AB263" s="171"/>
      <c r="AC263" s="171"/>
      <c r="AD263" s="171"/>
      <c r="AE263" s="171"/>
      <c r="AF263" s="171"/>
      <c r="AG263" s="171"/>
      <c r="AH263" s="171"/>
      <c r="AI263" s="171"/>
      <c r="AJ263" s="171"/>
    </row>
    <row r="264" spans="1:36" s="77" customFormat="1" ht="15" customHeight="1" x14ac:dyDescent="0.15">
      <c r="A264" s="171"/>
      <c r="B264" s="308">
        <f>B259+1</f>
        <v>46048</v>
      </c>
      <c r="C264" s="309"/>
      <c r="D264" s="92"/>
      <c r="E264" s="93"/>
      <c r="F264" s="334"/>
      <c r="G264" s="311"/>
      <c r="H264" s="134">
        <f>(I263+J263+K263+L263+M263+N263+O263+P264)/1440</f>
        <v>0</v>
      </c>
      <c r="I264" s="320"/>
      <c r="J264" s="317"/>
      <c r="K264" s="334"/>
      <c r="L264" s="317"/>
      <c r="M264" s="334"/>
      <c r="N264" s="317"/>
      <c r="O264" s="317"/>
      <c r="P264" s="94"/>
      <c r="Q264" s="341"/>
      <c r="R264" s="343"/>
      <c r="S264" s="343"/>
      <c r="T264" s="343"/>
      <c r="U264" s="330"/>
      <c r="V264" s="305"/>
      <c r="W264" s="306"/>
      <c r="X264" s="306"/>
      <c r="Y264" s="306"/>
      <c r="Z264" s="307"/>
      <c r="AA264" s="171"/>
      <c r="AB264" s="171"/>
      <c r="AC264" s="171"/>
      <c r="AD264" s="171"/>
      <c r="AE264" s="171"/>
      <c r="AF264" s="171"/>
      <c r="AG264" s="171"/>
      <c r="AH264" s="171"/>
      <c r="AI264" s="171"/>
      <c r="AJ264" s="171"/>
    </row>
    <row r="265" spans="1:36" s="77" customFormat="1" ht="15" customHeight="1" x14ac:dyDescent="0.15">
      <c r="A265" s="171"/>
      <c r="B265" s="335" t="s">
        <v>49</v>
      </c>
      <c r="C265" s="336"/>
      <c r="D265" s="142"/>
      <c r="E265" s="143"/>
      <c r="F265" s="146"/>
      <c r="G265" s="145"/>
      <c r="H265" s="144"/>
      <c r="I265" s="337"/>
      <c r="J265" s="324"/>
      <c r="K265" s="338"/>
      <c r="L265" s="324"/>
      <c r="M265" s="338"/>
      <c r="N265" s="324"/>
      <c r="O265" s="324"/>
      <c r="P265" s="147"/>
      <c r="Q265" s="325"/>
      <c r="R265" s="327"/>
      <c r="S265" s="327"/>
      <c r="T265" s="327"/>
      <c r="U265" s="321"/>
      <c r="V265" s="286"/>
      <c r="W265" s="287"/>
      <c r="X265" s="287"/>
      <c r="Y265" s="287"/>
      <c r="Z265" s="288"/>
      <c r="AA265" s="171"/>
      <c r="AB265" s="171"/>
      <c r="AC265" s="171"/>
      <c r="AD265" s="171"/>
      <c r="AE265" s="171"/>
      <c r="AF265" s="171"/>
      <c r="AG265" s="171"/>
      <c r="AH265" s="171"/>
      <c r="AI265" s="171"/>
      <c r="AJ265" s="171"/>
    </row>
    <row r="266" spans="1:36" s="77" customFormat="1" ht="15" customHeight="1" x14ac:dyDescent="0.15">
      <c r="A266" s="171"/>
      <c r="B266" s="292">
        <f>B264+1</f>
        <v>46049</v>
      </c>
      <c r="C266" s="293"/>
      <c r="D266" s="131"/>
      <c r="E266" s="132"/>
      <c r="F266" s="323"/>
      <c r="G266" s="295"/>
      <c r="H266" s="141">
        <f>(I265+J265+K265+L265+M265+N265+O265+P266)/1440</f>
        <v>0</v>
      </c>
      <c r="I266" s="315"/>
      <c r="J266" s="283"/>
      <c r="K266" s="323"/>
      <c r="L266" s="283"/>
      <c r="M266" s="323"/>
      <c r="N266" s="283"/>
      <c r="O266" s="283"/>
      <c r="P266" s="133"/>
      <c r="Q266" s="326"/>
      <c r="R266" s="328"/>
      <c r="S266" s="328"/>
      <c r="T266" s="328"/>
      <c r="U266" s="322"/>
      <c r="V266" s="289"/>
      <c r="W266" s="290"/>
      <c r="X266" s="290"/>
      <c r="Y266" s="290"/>
      <c r="Z266" s="291"/>
      <c r="AA266" s="172"/>
      <c r="AB266" s="171"/>
      <c r="AC266" s="171"/>
      <c r="AD266" s="171"/>
      <c r="AE266" s="171"/>
      <c r="AF266" s="171"/>
      <c r="AG266" s="171"/>
      <c r="AH266" s="171"/>
      <c r="AI266" s="171"/>
      <c r="AJ266" s="171"/>
    </row>
    <row r="267" spans="1:36" s="77" customFormat="1" ht="15" customHeight="1" x14ac:dyDescent="0.15">
      <c r="A267" s="171"/>
      <c r="B267" s="296" t="s">
        <v>50</v>
      </c>
      <c r="C267" s="297"/>
      <c r="D267" s="151"/>
      <c r="E267" s="152"/>
      <c r="F267" s="155"/>
      <c r="G267" s="153"/>
      <c r="H267" s="154"/>
      <c r="I267" s="270"/>
      <c r="J267" s="316"/>
      <c r="K267" s="316"/>
      <c r="L267" s="316"/>
      <c r="M267" s="316"/>
      <c r="N267" s="316"/>
      <c r="O267" s="316"/>
      <c r="P267" s="149"/>
      <c r="Q267" s="318"/>
      <c r="R267" s="316"/>
      <c r="S267" s="316"/>
      <c r="T267" s="316"/>
      <c r="U267" s="300"/>
      <c r="V267" s="302"/>
      <c r="W267" s="303"/>
      <c r="X267" s="303"/>
      <c r="Y267" s="303"/>
      <c r="Z267" s="304"/>
      <c r="AA267" s="171"/>
      <c r="AB267" s="171"/>
      <c r="AC267" s="171"/>
      <c r="AD267" s="171"/>
      <c r="AE267" s="171"/>
      <c r="AF267" s="171"/>
      <c r="AG267" s="171"/>
      <c r="AH267" s="171"/>
      <c r="AI267" s="171"/>
      <c r="AJ267" s="171"/>
    </row>
    <row r="268" spans="1:36" s="77" customFormat="1" ht="15" customHeight="1" x14ac:dyDescent="0.15">
      <c r="A268" s="171"/>
      <c r="B268" s="308">
        <f>B266+1</f>
        <v>46050</v>
      </c>
      <c r="C268" s="309"/>
      <c r="D268" s="92"/>
      <c r="E268" s="128"/>
      <c r="F268" s="310"/>
      <c r="G268" s="311"/>
      <c r="H268" s="134">
        <f>(I267+J267+K267+L267+M267+N267+O267+P268)/1440</f>
        <v>0</v>
      </c>
      <c r="I268" s="320"/>
      <c r="J268" s="317"/>
      <c r="K268" s="317"/>
      <c r="L268" s="317"/>
      <c r="M268" s="317"/>
      <c r="N268" s="317"/>
      <c r="O268" s="317"/>
      <c r="P268" s="148"/>
      <c r="Q268" s="319"/>
      <c r="R268" s="317"/>
      <c r="S268" s="317"/>
      <c r="T268" s="317"/>
      <c r="U268" s="301"/>
      <c r="V268" s="305"/>
      <c r="W268" s="306"/>
      <c r="X268" s="306"/>
      <c r="Y268" s="306"/>
      <c r="Z268" s="307"/>
      <c r="AA268" s="171"/>
      <c r="AB268" s="171"/>
      <c r="AC268" s="171"/>
      <c r="AD268" s="171"/>
      <c r="AE268" s="171"/>
      <c r="AF268" s="171"/>
      <c r="AG268" s="171"/>
      <c r="AH268" s="171"/>
      <c r="AI268" s="171"/>
      <c r="AJ268" s="171"/>
    </row>
    <row r="269" spans="1:36" s="77" customFormat="1" ht="15" customHeight="1" x14ac:dyDescent="0.15">
      <c r="A269" s="171"/>
      <c r="B269" s="312" t="s">
        <v>51</v>
      </c>
      <c r="C269" s="313"/>
      <c r="D269" s="142"/>
      <c r="E269" s="156"/>
      <c r="F269" s="146"/>
      <c r="G269" s="145"/>
      <c r="H269" s="144"/>
      <c r="I269" s="314"/>
      <c r="J269" s="282"/>
      <c r="K269" s="282"/>
      <c r="L269" s="282"/>
      <c r="M269" s="282"/>
      <c r="N269" s="282"/>
      <c r="O269" s="282"/>
      <c r="P269" s="147"/>
      <c r="Q269" s="284"/>
      <c r="R269" s="282"/>
      <c r="S269" s="282"/>
      <c r="T269" s="282"/>
      <c r="U269" s="280"/>
      <c r="V269" s="286"/>
      <c r="W269" s="287"/>
      <c r="X269" s="287"/>
      <c r="Y269" s="287"/>
      <c r="Z269" s="288"/>
      <c r="AA269" s="171"/>
      <c r="AB269" s="171"/>
      <c r="AC269" s="171"/>
      <c r="AD269" s="171"/>
      <c r="AE269" s="171"/>
      <c r="AF269" s="171"/>
      <c r="AG269" s="171"/>
      <c r="AH269" s="171"/>
      <c r="AI269" s="171"/>
      <c r="AJ269" s="171"/>
    </row>
    <row r="270" spans="1:36" s="77" customFormat="1" ht="15" customHeight="1" x14ac:dyDescent="0.15">
      <c r="A270" s="171"/>
      <c r="B270" s="292">
        <f>B268+1</f>
        <v>46051</v>
      </c>
      <c r="C270" s="293"/>
      <c r="D270" s="131"/>
      <c r="E270" s="150"/>
      <c r="F270" s="294"/>
      <c r="G270" s="295"/>
      <c r="H270" s="141">
        <f>(I269+J269+K269+L269+M269+N269+O269+P270)/1440</f>
        <v>0</v>
      </c>
      <c r="I270" s="315"/>
      <c r="J270" s="283"/>
      <c r="K270" s="283"/>
      <c r="L270" s="283"/>
      <c r="M270" s="283"/>
      <c r="N270" s="283"/>
      <c r="O270" s="283"/>
      <c r="P270" s="133"/>
      <c r="Q270" s="285"/>
      <c r="R270" s="283"/>
      <c r="S270" s="283"/>
      <c r="T270" s="283"/>
      <c r="U270" s="281"/>
      <c r="V270" s="289"/>
      <c r="W270" s="290"/>
      <c r="X270" s="290"/>
      <c r="Y270" s="290"/>
      <c r="Z270" s="291"/>
      <c r="AA270" s="171"/>
      <c r="AB270" s="171"/>
      <c r="AC270" s="171"/>
      <c r="AD270" s="171"/>
      <c r="AE270" s="171"/>
      <c r="AF270" s="171"/>
      <c r="AG270" s="171"/>
      <c r="AH270" s="171"/>
      <c r="AI270" s="171"/>
      <c r="AJ270" s="171"/>
    </row>
    <row r="271" spans="1:36" s="77" customFormat="1" ht="15" customHeight="1" x14ac:dyDescent="0.15">
      <c r="A271" s="171"/>
      <c r="B271" s="296" t="s">
        <v>52</v>
      </c>
      <c r="C271" s="297"/>
      <c r="D271" s="151"/>
      <c r="E271" s="152"/>
      <c r="F271" s="155"/>
      <c r="G271" s="153"/>
      <c r="H271" s="154"/>
      <c r="I271" s="270"/>
      <c r="J271" s="316"/>
      <c r="K271" s="316"/>
      <c r="L271" s="316"/>
      <c r="M271" s="316"/>
      <c r="N271" s="316"/>
      <c r="O271" s="316"/>
      <c r="P271" s="149"/>
      <c r="Q271" s="318"/>
      <c r="R271" s="316"/>
      <c r="S271" s="316"/>
      <c r="T271" s="316"/>
      <c r="U271" s="300"/>
      <c r="V271" s="302"/>
      <c r="W271" s="303"/>
      <c r="X271" s="303"/>
      <c r="Y271" s="303"/>
      <c r="Z271" s="304"/>
      <c r="AA271" s="171"/>
      <c r="AB271" s="171"/>
      <c r="AC271" s="171"/>
      <c r="AD271" s="171"/>
      <c r="AE271" s="171"/>
      <c r="AF271" s="171"/>
      <c r="AG271" s="171"/>
      <c r="AH271" s="171"/>
      <c r="AI271" s="171"/>
      <c r="AJ271" s="171"/>
    </row>
    <row r="272" spans="1:36" s="77" customFormat="1" ht="15" customHeight="1" x14ac:dyDescent="0.15">
      <c r="A272" s="171"/>
      <c r="B272" s="308">
        <f>B270+1</f>
        <v>46052</v>
      </c>
      <c r="C272" s="309"/>
      <c r="D272" s="92"/>
      <c r="E272" s="127"/>
      <c r="F272" s="310"/>
      <c r="G272" s="311"/>
      <c r="H272" s="134">
        <f>(I271+J271+K271+L271+M271+N271+O271+P272)/1440</f>
        <v>0</v>
      </c>
      <c r="I272" s="320"/>
      <c r="J272" s="317"/>
      <c r="K272" s="317"/>
      <c r="L272" s="317"/>
      <c r="M272" s="317"/>
      <c r="N272" s="317"/>
      <c r="O272" s="317"/>
      <c r="P272" s="94"/>
      <c r="Q272" s="319"/>
      <c r="R272" s="317"/>
      <c r="S272" s="317"/>
      <c r="T272" s="317"/>
      <c r="U272" s="301"/>
      <c r="V272" s="305"/>
      <c r="W272" s="306"/>
      <c r="X272" s="306"/>
      <c r="Y272" s="306"/>
      <c r="Z272" s="307"/>
      <c r="AA272" s="171"/>
      <c r="AB272" s="171"/>
      <c r="AC272" s="171"/>
      <c r="AD272" s="171"/>
      <c r="AE272" s="171"/>
      <c r="AF272" s="171"/>
      <c r="AG272" s="171"/>
      <c r="AH272" s="171"/>
      <c r="AI272" s="171"/>
      <c r="AJ272" s="171"/>
    </row>
    <row r="273" spans="1:36" s="77" customFormat="1" ht="15" customHeight="1" x14ac:dyDescent="0.15">
      <c r="A273" s="171"/>
      <c r="B273" s="312" t="s">
        <v>53</v>
      </c>
      <c r="C273" s="313"/>
      <c r="D273" s="142"/>
      <c r="E273" s="156"/>
      <c r="F273" s="146"/>
      <c r="G273" s="145"/>
      <c r="H273" s="144"/>
      <c r="I273" s="314"/>
      <c r="J273" s="282"/>
      <c r="K273" s="282"/>
      <c r="L273" s="282"/>
      <c r="M273" s="282"/>
      <c r="N273" s="282"/>
      <c r="O273" s="282"/>
      <c r="P273" s="147"/>
      <c r="Q273" s="284"/>
      <c r="R273" s="282"/>
      <c r="S273" s="282"/>
      <c r="T273" s="282"/>
      <c r="U273" s="280"/>
      <c r="V273" s="286"/>
      <c r="W273" s="287"/>
      <c r="X273" s="287"/>
      <c r="Y273" s="287"/>
      <c r="Z273" s="288"/>
      <c r="AA273" s="171"/>
      <c r="AB273" s="171"/>
      <c r="AC273" s="171"/>
      <c r="AD273" s="171"/>
      <c r="AE273" s="171"/>
      <c r="AF273" s="171"/>
      <c r="AG273" s="171"/>
      <c r="AH273" s="171"/>
      <c r="AI273" s="171"/>
      <c r="AJ273" s="171"/>
    </row>
    <row r="274" spans="1:36" s="77" customFormat="1" ht="15" customHeight="1" x14ac:dyDescent="0.15">
      <c r="A274" s="171"/>
      <c r="B274" s="292">
        <f>B272+1</f>
        <v>46053</v>
      </c>
      <c r="C274" s="293"/>
      <c r="D274" s="131"/>
      <c r="E274" s="150"/>
      <c r="F274" s="294"/>
      <c r="G274" s="295"/>
      <c r="H274" s="141">
        <f>(I273+J273+K273+L273+M273+N273+O273+P274)/1440</f>
        <v>0</v>
      </c>
      <c r="I274" s="315"/>
      <c r="J274" s="283"/>
      <c r="K274" s="283"/>
      <c r="L274" s="283"/>
      <c r="M274" s="283"/>
      <c r="N274" s="283"/>
      <c r="O274" s="283"/>
      <c r="P274" s="133"/>
      <c r="Q274" s="285"/>
      <c r="R274" s="283"/>
      <c r="S274" s="283"/>
      <c r="T274" s="283"/>
      <c r="U274" s="281"/>
      <c r="V274" s="289"/>
      <c r="W274" s="290"/>
      <c r="X274" s="290"/>
      <c r="Y274" s="290"/>
      <c r="Z274" s="291"/>
      <c r="AA274" s="171"/>
      <c r="AB274" s="171"/>
      <c r="AC274" s="171"/>
      <c r="AD274" s="171"/>
      <c r="AE274" s="171"/>
      <c r="AF274" s="171"/>
      <c r="AG274" s="171"/>
      <c r="AH274" s="171"/>
      <c r="AI274" s="171"/>
      <c r="AJ274" s="171"/>
    </row>
    <row r="275" spans="1:36" s="77" customFormat="1" ht="15" customHeight="1" x14ac:dyDescent="0.15">
      <c r="A275" s="171"/>
      <c r="B275" s="296" t="s">
        <v>54</v>
      </c>
      <c r="C275" s="297"/>
      <c r="D275" s="151"/>
      <c r="E275" s="152"/>
      <c r="F275" s="157"/>
      <c r="G275" s="158"/>
      <c r="H275" s="154"/>
      <c r="I275" s="298"/>
      <c r="J275" s="262"/>
      <c r="K275" s="262"/>
      <c r="L275" s="262"/>
      <c r="M275" s="262"/>
      <c r="N275" s="262"/>
      <c r="O275" s="270"/>
      <c r="P275" s="149"/>
      <c r="Q275" s="272"/>
      <c r="R275" s="274"/>
      <c r="S275" s="276"/>
      <c r="T275" s="278"/>
      <c r="U275" s="254"/>
      <c r="V275" s="256"/>
      <c r="W275" s="257"/>
      <c r="X275" s="257"/>
      <c r="Y275" s="257"/>
      <c r="Z275" s="258"/>
      <c r="AA275" s="171"/>
      <c r="AB275" s="171"/>
      <c r="AC275" s="171"/>
      <c r="AD275" s="171"/>
      <c r="AE275" s="171"/>
      <c r="AF275" s="171"/>
      <c r="AG275" s="171"/>
      <c r="AH275" s="171"/>
      <c r="AI275" s="171"/>
      <c r="AJ275" s="171"/>
    </row>
    <row r="276" spans="1:36" s="77" customFormat="1" ht="15" customHeight="1" thickBot="1" x14ac:dyDescent="0.2">
      <c r="A276" s="171"/>
      <c r="B276" s="264">
        <f>B274+1</f>
        <v>46054</v>
      </c>
      <c r="C276" s="265"/>
      <c r="D276" s="95"/>
      <c r="E276" s="96"/>
      <c r="F276" s="266"/>
      <c r="G276" s="267"/>
      <c r="H276" s="134">
        <f>(I275+J275+K275+L275+M275+N275+O275+P276)/1440</f>
        <v>0</v>
      </c>
      <c r="I276" s="299"/>
      <c r="J276" s="263"/>
      <c r="K276" s="263"/>
      <c r="L276" s="263"/>
      <c r="M276" s="263"/>
      <c r="N276" s="263"/>
      <c r="O276" s="271"/>
      <c r="P276" s="97"/>
      <c r="Q276" s="273"/>
      <c r="R276" s="275"/>
      <c r="S276" s="277"/>
      <c r="T276" s="279"/>
      <c r="U276" s="255"/>
      <c r="V276" s="259"/>
      <c r="W276" s="260"/>
      <c r="X276" s="260"/>
      <c r="Y276" s="260"/>
      <c r="Z276" s="261"/>
      <c r="AA276" s="171"/>
      <c r="AB276" s="171"/>
      <c r="AC276" s="171"/>
      <c r="AD276" s="171"/>
      <c r="AE276" s="171"/>
      <c r="AF276" s="171"/>
      <c r="AG276" s="171"/>
      <c r="AH276" s="171"/>
      <c r="AI276" s="171"/>
      <c r="AJ276" s="171"/>
    </row>
    <row r="277" spans="1:36" s="77" customFormat="1" ht="15" customHeight="1" x14ac:dyDescent="0.15">
      <c r="A277" s="171"/>
      <c r="B277" s="98" t="s">
        <v>55</v>
      </c>
      <c r="C277" s="99">
        <f>WEEKNUM(B264,21)</f>
        <v>5</v>
      </c>
      <c r="D277" s="100"/>
      <c r="E277" s="177"/>
      <c r="F277" s="268" t="s">
        <v>56</v>
      </c>
      <c r="G277" s="269"/>
      <c r="H277" s="160">
        <f>SUM(H263,H265,H267,H269,H271,H273,H275)+P277</f>
        <v>0</v>
      </c>
      <c r="I277" s="246">
        <f t="shared" ref="I277:O277" si="15">SUM(I263:I276)/1440</f>
        <v>0</v>
      </c>
      <c r="J277" s="244">
        <f t="shared" si="15"/>
        <v>0</v>
      </c>
      <c r="K277" s="244">
        <f t="shared" si="15"/>
        <v>0</v>
      </c>
      <c r="L277" s="244">
        <f t="shared" si="15"/>
        <v>0</v>
      </c>
      <c r="M277" s="244">
        <f t="shared" si="15"/>
        <v>0</v>
      </c>
      <c r="N277" s="244">
        <f t="shared" si="15"/>
        <v>0</v>
      </c>
      <c r="O277" s="246">
        <f t="shared" si="15"/>
        <v>0</v>
      </c>
      <c r="P277" s="159">
        <f>SUM(P263,P265,P267,P269,P271,P273,P275)</f>
        <v>0</v>
      </c>
      <c r="Q277" s="163">
        <f>SUM(Q263,Q265,Q267,Q269,Q271,Q273,Q275)/1440</f>
        <v>0</v>
      </c>
      <c r="R277" s="164">
        <f>SUM(R263,R265,R267,R269,R271,R273,R275)/1440</f>
        <v>0</v>
      </c>
      <c r="S277" s="164">
        <f>SUM(S263,S265,S267,S269,S271,S273,S275)/1440</f>
        <v>0</v>
      </c>
      <c r="T277" s="164">
        <f>SUM(T263,T265,T267,T269,T271,T273,T275)/1440</f>
        <v>0</v>
      </c>
      <c r="U277" s="165">
        <f>SUM(U263,U265,U267,U269,U271,U273,U275)/1440</f>
        <v>0</v>
      </c>
      <c r="V277" s="162" t="s">
        <v>57</v>
      </c>
      <c r="W277" s="101"/>
      <c r="X277" s="172"/>
      <c r="Y277" s="172"/>
      <c r="Z277" s="172"/>
      <c r="AA277" s="171"/>
      <c r="AB277" s="171"/>
      <c r="AC277" s="171"/>
      <c r="AD277" s="171"/>
      <c r="AE277" s="171"/>
      <c r="AF277" s="171"/>
      <c r="AG277" s="171"/>
      <c r="AH277" s="171"/>
      <c r="AI277" s="171"/>
      <c r="AJ277" s="171"/>
    </row>
    <row r="278" spans="1:36" s="77" customFormat="1" ht="15" customHeight="1" x14ac:dyDescent="0.15">
      <c r="A278" s="171"/>
      <c r="B278" s="102"/>
      <c r="C278" s="103"/>
      <c r="D278" s="171"/>
      <c r="E278" s="178"/>
      <c r="F278" s="248" t="s">
        <v>57</v>
      </c>
      <c r="G278" s="249"/>
      <c r="H278" s="105">
        <f>SUM(H264,H266,H268,H270,H274,H276,H272)</f>
        <v>0</v>
      </c>
      <c r="I278" s="247"/>
      <c r="J278" s="245"/>
      <c r="K278" s="245"/>
      <c r="L278" s="245"/>
      <c r="M278" s="245"/>
      <c r="N278" s="245"/>
      <c r="O278" s="247"/>
      <c r="P278" s="106">
        <f>SUM(P264,P266,P268,P270,P272,P274,P276)/1440</f>
        <v>0</v>
      </c>
      <c r="Q278" s="250">
        <f>SUM(Q277:U277)</f>
        <v>0</v>
      </c>
      <c r="R278" s="251"/>
      <c r="S278" s="251"/>
      <c r="T278" s="251"/>
      <c r="U278" s="252"/>
      <c r="V278" s="161" t="s">
        <v>58</v>
      </c>
      <c r="W278" s="104"/>
      <c r="X278" s="253" t="s">
        <v>59</v>
      </c>
      <c r="Y278" s="253"/>
      <c r="Z278" s="107">
        <f>SUM(H278,Q278)</f>
        <v>0</v>
      </c>
      <c r="AA278" s="171"/>
      <c r="AB278" s="171"/>
      <c r="AC278" s="171"/>
      <c r="AD278" s="171"/>
      <c r="AE278" s="171"/>
      <c r="AF278" s="171"/>
      <c r="AG278" s="171"/>
      <c r="AH278" s="171"/>
      <c r="AI278" s="171"/>
      <c r="AJ278" s="171"/>
    </row>
    <row r="279" spans="1:36" s="77" customFormat="1" ht="15" thickBot="1" x14ac:dyDescent="0.2">
      <c r="A279" s="171"/>
      <c r="B279" s="171"/>
      <c r="C279" s="171"/>
      <c r="D279" s="171"/>
      <c r="E279" s="171"/>
      <c r="F279" s="171"/>
      <c r="G279" s="171"/>
      <c r="H279" s="171"/>
      <c r="I279" s="171"/>
      <c r="J279" s="171"/>
      <c r="K279" s="180"/>
      <c r="L279" s="180"/>
      <c r="M279" s="180"/>
      <c r="N279" s="180"/>
      <c r="O279" s="180"/>
      <c r="P279" s="180"/>
      <c r="Q279" s="171"/>
      <c r="R279" s="171"/>
      <c r="S279" s="171"/>
      <c r="T279" s="171"/>
      <c r="U279" s="171"/>
      <c r="V279" s="171"/>
      <c r="W279" s="171"/>
      <c r="X279" s="171"/>
      <c r="Y279" s="171"/>
      <c r="Z279" s="171"/>
      <c r="AA279" s="171"/>
      <c r="AB279" s="171"/>
      <c r="AC279" s="171"/>
      <c r="AD279" s="171"/>
      <c r="AE279" s="171"/>
      <c r="AF279" s="171"/>
      <c r="AG279" s="171"/>
      <c r="AH279" s="171"/>
      <c r="AI279" s="171"/>
      <c r="AJ279" s="171"/>
    </row>
    <row r="280" spans="1:36" s="77" customFormat="1" ht="15" customHeight="1" x14ac:dyDescent="0.15">
      <c r="A280" s="171"/>
      <c r="B280" s="344" t="s">
        <v>40</v>
      </c>
      <c r="C280" s="345"/>
      <c r="D280" s="135"/>
      <c r="E280" s="136"/>
      <c r="F280" s="139"/>
      <c r="G280" s="137"/>
      <c r="H280" s="138"/>
      <c r="I280" s="346"/>
      <c r="J280" s="347"/>
      <c r="K280" s="348"/>
      <c r="L280" s="339"/>
      <c r="M280" s="349"/>
      <c r="N280" s="339"/>
      <c r="O280" s="339"/>
      <c r="P280" s="140"/>
      <c r="Q280" s="340"/>
      <c r="R280" s="342"/>
      <c r="S280" s="342"/>
      <c r="T280" s="342"/>
      <c r="U280" s="329"/>
      <c r="V280" s="331"/>
      <c r="W280" s="332"/>
      <c r="X280" s="332"/>
      <c r="Y280" s="332"/>
      <c r="Z280" s="333"/>
      <c r="AA280" s="171"/>
      <c r="AB280" s="171"/>
      <c r="AC280" s="171"/>
      <c r="AD280" s="171"/>
      <c r="AE280" s="171"/>
      <c r="AF280" s="171"/>
      <c r="AG280" s="171"/>
      <c r="AH280" s="171"/>
      <c r="AI280" s="171"/>
      <c r="AJ280" s="171"/>
    </row>
    <row r="281" spans="1:36" s="77" customFormat="1" ht="15" customHeight="1" x14ac:dyDescent="0.15">
      <c r="A281" s="171"/>
      <c r="B281" s="308">
        <f>B276+1</f>
        <v>46055</v>
      </c>
      <c r="C281" s="309"/>
      <c r="D281" s="92"/>
      <c r="E281" s="93"/>
      <c r="F281" s="334"/>
      <c r="G281" s="311"/>
      <c r="H281" s="134">
        <f>(I280+J280+K280+L280+M280+N280+O280+P281)/1440</f>
        <v>0</v>
      </c>
      <c r="I281" s="320"/>
      <c r="J281" s="317"/>
      <c r="K281" s="334"/>
      <c r="L281" s="317"/>
      <c r="M281" s="334"/>
      <c r="N281" s="317"/>
      <c r="O281" s="317"/>
      <c r="P281" s="94"/>
      <c r="Q281" s="341"/>
      <c r="R281" s="343"/>
      <c r="S281" s="343"/>
      <c r="T281" s="343"/>
      <c r="U281" s="330"/>
      <c r="V281" s="305"/>
      <c r="W281" s="306"/>
      <c r="X281" s="306"/>
      <c r="Y281" s="306"/>
      <c r="Z281" s="307"/>
      <c r="AA281" s="171"/>
      <c r="AB281" s="171"/>
      <c r="AC281" s="171"/>
      <c r="AD281" s="171"/>
      <c r="AE281" s="171"/>
      <c r="AF281" s="171"/>
      <c r="AG281" s="171"/>
      <c r="AH281" s="171"/>
      <c r="AI281" s="171"/>
      <c r="AJ281" s="171"/>
    </row>
    <row r="282" spans="1:36" s="77" customFormat="1" ht="15" customHeight="1" x14ac:dyDescent="0.15">
      <c r="A282" s="171"/>
      <c r="B282" s="335" t="s">
        <v>49</v>
      </c>
      <c r="C282" s="336"/>
      <c r="D282" s="142"/>
      <c r="E282" s="143"/>
      <c r="F282" s="146"/>
      <c r="G282" s="145"/>
      <c r="H282" s="144"/>
      <c r="I282" s="337"/>
      <c r="J282" s="324"/>
      <c r="K282" s="338"/>
      <c r="L282" s="324"/>
      <c r="M282" s="338"/>
      <c r="N282" s="324"/>
      <c r="O282" s="324"/>
      <c r="P282" s="147"/>
      <c r="Q282" s="325"/>
      <c r="R282" s="327"/>
      <c r="S282" s="327"/>
      <c r="T282" s="327"/>
      <c r="U282" s="321"/>
      <c r="V282" s="286"/>
      <c r="W282" s="287"/>
      <c r="X282" s="287"/>
      <c r="Y282" s="287"/>
      <c r="Z282" s="288"/>
      <c r="AA282" s="171"/>
      <c r="AB282" s="171"/>
      <c r="AC282" s="171"/>
      <c r="AD282" s="171"/>
      <c r="AE282" s="171"/>
      <c r="AF282" s="171"/>
      <c r="AG282" s="171"/>
      <c r="AH282" s="171"/>
      <c r="AI282" s="171"/>
      <c r="AJ282" s="171"/>
    </row>
    <row r="283" spans="1:36" s="77" customFormat="1" ht="15" customHeight="1" x14ac:dyDescent="0.15">
      <c r="A283" s="171"/>
      <c r="B283" s="292">
        <f>B281+1</f>
        <v>46056</v>
      </c>
      <c r="C283" s="293"/>
      <c r="D283" s="131"/>
      <c r="E283" s="132"/>
      <c r="F283" s="323"/>
      <c r="G283" s="295"/>
      <c r="H283" s="141">
        <f>(I282+J282+K282+L282+M282+N282+O282+P283)/1440</f>
        <v>0</v>
      </c>
      <c r="I283" s="315"/>
      <c r="J283" s="283"/>
      <c r="K283" s="323"/>
      <c r="L283" s="283"/>
      <c r="M283" s="323"/>
      <c r="N283" s="283"/>
      <c r="O283" s="283"/>
      <c r="P283" s="133"/>
      <c r="Q283" s="326"/>
      <c r="R283" s="328"/>
      <c r="S283" s="328"/>
      <c r="T283" s="328"/>
      <c r="U283" s="322"/>
      <c r="V283" s="289"/>
      <c r="W283" s="290"/>
      <c r="X283" s="290"/>
      <c r="Y283" s="290"/>
      <c r="Z283" s="291"/>
      <c r="AA283" s="172"/>
      <c r="AB283" s="171"/>
      <c r="AC283" s="171"/>
      <c r="AD283" s="171"/>
      <c r="AE283" s="171"/>
      <c r="AF283" s="171"/>
      <c r="AG283" s="171"/>
      <c r="AH283" s="171"/>
      <c r="AI283" s="171"/>
      <c r="AJ283" s="171"/>
    </row>
    <row r="284" spans="1:36" s="77" customFormat="1" ht="15" customHeight="1" x14ac:dyDescent="0.15">
      <c r="A284" s="171"/>
      <c r="B284" s="296" t="s">
        <v>50</v>
      </c>
      <c r="C284" s="297"/>
      <c r="D284" s="151"/>
      <c r="E284" s="152"/>
      <c r="F284" s="155"/>
      <c r="G284" s="153"/>
      <c r="H284" s="154"/>
      <c r="I284" s="270"/>
      <c r="J284" s="316"/>
      <c r="K284" s="316"/>
      <c r="L284" s="316"/>
      <c r="M284" s="316"/>
      <c r="N284" s="316"/>
      <c r="O284" s="316"/>
      <c r="P284" s="149"/>
      <c r="Q284" s="318"/>
      <c r="R284" s="316"/>
      <c r="S284" s="316"/>
      <c r="T284" s="316"/>
      <c r="U284" s="300"/>
      <c r="V284" s="302"/>
      <c r="W284" s="303"/>
      <c r="X284" s="303"/>
      <c r="Y284" s="303"/>
      <c r="Z284" s="304"/>
      <c r="AA284" s="171"/>
      <c r="AB284" s="171"/>
      <c r="AC284" s="171"/>
      <c r="AD284" s="171"/>
      <c r="AE284" s="171"/>
      <c r="AF284" s="171"/>
      <c r="AG284" s="171"/>
      <c r="AH284" s="171"/>
      <c r="AI284" s="171"/>
      <c r="AJ284" s="171"/>
    </row>
    <row r="285" spans="1:36" s="77" customFormat="1" ht="15" customHeight="1" x14ac:dyDescent="0.15">
      <c r="A285" s="171"/>
      <c r="B285" s="308">
        <f>B283+1</f>
        <v>46057</v>
      </c>
      <c r="C285" s="309"/>
      <c r="D285" s="92"/>
      <c r="E285" s="128"/>
      <c r="F285" s="310"/>
      <c r="G285" s="311"/>
      <c r="H285" s="134">
        <f>(I284+J284+K284+L284+M284+N284+O284+P285)/1440</f>
        <v>0</v>
      </c>
      <c r="I285" s="320"/>
      <c r="J285" s="317"/>
      <c r="K285" s="317"/>
      <c r="L285" s="317"/>
      <c r="M285" s="317"/>
      <c r="N285" s="317"/>
      <c r="O285" s="317"/>
      <c r="P285" s="148"/>
      <c r="Q285" s="319"/>
      <c r="R285" s="317"/>
      <c r="S285" s="317"/>
      <c r="T285" s="317"/>
      <c r="U285" s="301"/>
      <c r="V285" s="305"/>
      <c r="W285" s="306"/>
      <c r="X285" s="306"/>
      <c r="Y285" s="306"/>
      <c r="Z285" s="307"/>
      <c r="AA285" s="171"/>
      <c r="AB285" s="171"/>
      <c r="AC285" s="171"/>
      <c r="AD285" s="171"/>
      <c r="AE285" s="171"/>
      <c r="AF285" s="171"/>
      <c r="AG285" s="171"/>
      <c r="AH285" s="171"/>
      <c r="AI285" s="171"/>
      <c r="AJ285" s="171"/>
    </row>
    <row r="286" spans="1:36" s="77" customFormat="1" ht="15" customHeight="1" x14ac:dyDescent="0.15">
      <c r="A286" s="171"/>
      <c r="B286" s="312" t="s">
        <v>51</v>
      </c>
      <c r="C286" s="313"/>
      <c r="D286" s="142"/>
      <c r="E286" s="156"/>
      <c r="F286" s="146"/>
      <c r="G286" s="145"/>
      <c r="H286" s="144"/>
      <c r="I286" s="314"/>
      <c r="J286" s="282"/>
      <c r="K286" s="282"/>
      <c r="L286" s="282"/>
      <c r="M286" s="282"/>
      <c r="N286" s="282"/>
      <c r="O286" s="282"/>
      <c r="P286" s="147"/>
      <c r="Q286" s="284"/>
      <c r="R286" s="282"/>
      <c r="S286" s="282"/>
      <c r="T286" s="282"/>
      <c r="U286" s="280"/>
      <c r="V286" s="286"/>
      <c r="W286" s="287"/>
      <c r="X286" s="287"/>
      <c r="Y286" s="287"/>
      <c r="Z286" s="288"/>
      <c r="AA286" s="171"/>
      <c r="AB286" s="171"/>
      <c r="AC286" s="171"/>
      <c r="AD286" s="171"/>
      <c r="AE286" s="171"/>
      <c r="AF286" s="171"/>
      <c r="AG286" s="171"/>
      <c r="AH286" s="171"/>
      <c r="AI286" s="171"/>
      <c r="AJ286" s="171"/>
    </row>
    <row r="287" spans="1:36" s="77" customFormat="1" ht="15" customHeight="1" x14ac:dyDescent="0.15">
      <c r="A287" s="171"/>
      <c r="B287" s="292">
        <f>B285+1</f>
        <v>46058</v>
      </c>
      <c r="C287" s="293"/>
      <c r="D287" s="131"/>
      <c r="E287" s="150"/>
      <c r="F287" s="294"/>
      <c r="G287" s="295"/>
      <c r="H287" s="141">
        <f>(I286+J286+K286+L286+M286+N286+O286+P287)/1440</f>
        <v>0</v>
      </c>
      <c r="I287" s="315"/>
      <c r="J287" s="283"/>
      <c r="K287" s="283"/>
      <c r="L287" s="283"/>
      <c r="M287" s="283"/>
      <c r="N287" s="283"/>
      <c r="O287" s="283"/>
      <c r="P287" s="133"/>
      <c r="Q287" s="285"/>
      <c r="R287" s="283"/>
      <c r="S287" s="283"/>
      <c r="T287" s="283"/>
      <c r="U287" s="281"/>
      <c r="V287" s="289"/>
      <c r="W287" s="290"/>
      <c r="X287" s="290"/>
      <c r="Y287" s="290"/>
      <c r="Z287" s="291"/>
      <c r="AA287" s="171"/>
      <c r="AB287" s="171"/>
      <c r="AC287" s="171"/>
      <c r="AD287" s="171"/>
      <c r="AE287" s="171"/>
      <c r="AF287" s="171"/>
      <c r="AG287" s="171"/>
      <c r="AH287" s="171"/>
      <c r="AI287" s="171"/>
      <c r="AJ287" s="171"/>
    </row>
    <row r="288" spans="1:36" s="77" customFormat="1" ht="15" customHeight="1" x14ac:dyDescent="0.15">
      <c r="A288" s="171"/>
      <c r="B288" s="296" t="s">
        <v>52</v>
      </c>
      <c r="C288" s="297"/>
      <c r="D288" s="151"/>
      <c r="E288" s="152"/>
      <c r="F288" s="155"/>
      <c r="G288" s="153"/>
      <c r="H288" s="154"/>
      <c r="I288" s="270"/>
      <c r="J288" s="316"/>
      <c r="K288" s="316"/>
      <c r="L288" s="316"/>
      <c r="M288" s="316"/>
      <c r="N288" s="316"/>
      <c r="O288" s="316"/>
      <c r="P288" s="149"/>
      <c r="Q288" s="318"/>
      <c r="R288" s="316"/>
      <c r="S288" s="316"/>
      <c r="T288" s="316"/>
      <c r="U288" s="300"/>
      <c r="V288" s="302"/>
      <c r="W288" s="303"/>
      <c r="X288" s="303"/>
      <c r="Y288" s="303"/>
      <c r="Z288" s="304"/>
      <c r="AA288" s="171"/>
      <c r="AB288" s="171"/>
      <c r="AC288" s="171"/>
      <c r="AD288" s="171"/>
      <c r="AE288" s="171"/>
      <c r="AF288" s="171"/>
      <c r="AG288" s="171"/>
      <c r="AH288" s="171"/>
      <c r="AI288" s="171"/>
      <c r="AJ288" s="171"/>
    </row>
    <row r="289" spans="1:36" s="77" customFormat="1" ht="15" customHeight="1" x14ac:dyDescent="0.15">
      <c r="A289" s="171"/>
      <c r="B289" s="308">
        <f>B287+1</f>
        <v>46059</v>
      </c>
      <c r="C289" s="309"/>
      <c r="D289" s="92"/>
      <c r="E289" s="127"/>
      <c r="F289" s="310"/>
      <c r="G289" s="311"/>
      <c r="H289" s="134">
        <f>(I288+J288+K288+L288+M288+N288+O288+P289)/1440</f>
        <v>0</v>
      </c>
      <c r="I289" s="320"/>
      <c r="J289" s="317"/>
      <c r="K289" s="317"/>
      <c r="L289" s="317"/>
      <c r="M289" s="317"/>
      <c r="N289" s="317"/>
      <c r="O289" s="317"/>
      <c r="P289" s="94"/>
      <c r="Q289" s="319"/>
      <c r="R289" s="317"/>
      <c r="S289" s="317"/>
      <c r="T289" s="317"/>
      <c r="U289" s="301"/>
      <c r="V289" s="305"/>
      <c r="W289" s="306"/>
      <c r="X289" s="306"/>
      <c r="Y289" s="306"/>
      <c r="Z289" s="307"/>
      <c r="AA289" s="171"/>
      <c r="AB289" s="171"/>
      <c r="AC289" s="171"/>
      <c r="AD289" s="171"/>
      <c r="AE289" s="171"/>
      <c r="AF289" s="171"/>
      <c r="AG289" s="171"/>
      <c r="AH289" s="171"/>
      <c r="AI289" s="171"/>
      <c r="AJ289" s="171"/>
    </row>
    <row r="290" spans="1:36" s="77" customFormat="1" ht="15" customHeight="1" x14ac:dyDescent="0.15">
      <c r="A290" s="171"/>
      <c r="B290" s="312" t="s">
        <v>53</v>
      </c>
      <c r="C290" s="313"/>
      <c r="D290" s="142"/>
      <c r="E290" s="156"/>
      <c r="F290" s="146"/>
      <c r="G290" s="145"/>
      <c r="H290" s="144"/>
      <c r="I290" s="314"/>
      <c r="J290" s="282"/>
      <c r="K290" s="282"/>
      <c r="L290" s="282"/>
      <c r="M290" s="282"/>
      <c r="N290" s="282"/>
      <c r="O290" s="282"/>
      <c r="P290" s="147"/>
      <c r="Q290" s="284"/>
      <c r="R290" s="282"/>
      <c r="S290" s="282"/>
      <c r="T290" s="282"/>
      <c r="U290" s="280"/>
      <c r="V290" s="286"/>
      <c r="W290" s="287"/>
      <c r="X290" s="287"/>
      <c r="Y290" s="287"/>
      <c r="Z290" s="288"/>
      <c r="AA290" s="171"/>
      <c r="AB290" s="171"/>
      <c r="AC290" s="171"/>
      <c r="AD290" s="171"/>
      <c r="AE290" s="171"/>
      <c r="AF290" s="171"/>
      <c r="AG290" s="171"/>
      <c r="AH290" s="171"/>
      <c r="AI290" s="171"/>
      <c r="AJ290" s="171"/>
    </row>
    <row r="291" spans="1:36" s="77" customFormat="1" ht="15" customHeight="1" x14ac:dyDescent="0.15">
      <c r="A291" s="171"/>
      <c r="B291" s="292">
        <f>B289+1</f>
        <v>46060</v>
      </c>
      <c r="C291" s="293"/>
      <c r="D291" s="131"/>
      <c r="E291" s="150"/>
      <c r="F291" s="294"/>
      <c r="G291" s="295"/>
      <c r="H291" s="141">
        <f>(I290+J290+K290+L290+M290+N290+O290+P291)/1440</f>
        <v>0</v>
      </c>
      <c r="I291" s="315"/>
      <c r="J291" s="283"/>
      <c r="K291" s="283"/>
      <c r="L291" s="283"/>
      <c r="M291" s="283"/>
      <c r="N291" s="283"/>
      <c r="O291" s="283"/>
      <c r="P291" s="133"/>
      <c r="Q291" s="285"/>
      <c r="R291" s="283"/>
      <c r="S291" s="283"/>
      <c r="T291" s="283"/>
      <c r="U291" s="281"/>
      <c r="V291" s="289"/>
      <c r="W291" s="290"/>
      <c r="X291" s="290"/>
      <c r="Y291" s="290"/>
      <c r="Z291" s="291"/>
      <c r="AA291" s="171"/>
      <c r="AB291" s="171"/>
      <c r="AC291" s="171"/>
      <c r="AD291" s="171"/>
      <c r="AE291" s="171"/>
      <c r="AF291" s="171"/>
      <c r="AG291" s="171"/>
      <c r="AH291" s="171"/>
      <c r="AI291" s="171"/>
      <c r="AJ291" s="171"/>
    </row>
    <row r="292" spans="1:36" s="77" customFormat="1" ht="15" customHeight="1" x14ac:dyDescent="0.15">
      <c r="A292" s="171"/>
      <c r="B292" s="296" t="s">
        <v>54</v>
      </c>
      <c r="C292" s="297"/>
      <c r="D292" s="151"/>
      <c r="E292" s="152"/>
      <c r="F292" s="157"/>
      <c r="G292" s="158"/>
      <c r="H292" s="154"/>
      <c r="I292" s="298"/>
      <c r="J292" s="262"/>
      <c r="K292" s="262"/>
      <c r="L292" s="262"/>
      <c r="M292" s="262"/>
      <c r="N292" s="262"/>
      <c r="O292" s="270"/>
      <c r="P292" s="149"/>
      <c r="Q292" s="272"/>
      <c r="R292" s="274"/>
      <c r="S292" s="276"/>
      <c r="T292" s="278"/>
      <c r="U292" s="254"/>
      <c r="V292" s="256"/>
      <c r="W292" s="257"/>
      <c r="X292" s="257"/>
      <c r="Y292" s="257"/>
      <c r="Z292" s="258"/>
      <c r="AA292" s="171"/>
      <c r="AB292" s="171"/>
      <c r="AC292" s="171"/>
      <c r="AD292" s="171"/>
      <c r="AE292" s="171"/>
      <c r="AF292" s="171"/>
      <c r="AG292" s="171"/>
      <c r="AH292" s="171"/>
      <c r="AI292" s="171"/>
      <c r="AJ292" s="171"/>
    </row>
    <row r="293" spans="1:36" s="77" customFormat="1" ht="15" customHeight="1" thickBot="1" x14ac:dyDescent="0.2">
      <c r="A293" s="171"/>
      <c r="B293" s="264">
        <f>B291+1</f>
        <v>46061</v>
      </c>
      <c r="C293" s="265"/>
      <c r="D293" s="95"/>
      <c r="E293" s="96"/>
      <c r="F293" s="266"/>
      <c r="G293" s="267"/>
      <c r="H293" s="134">
        <f>(I292+J292+K292+L292+M292+N292+O292+P293)/1440</f>
        <v>0</v>
      </c>
      <c r="I293" s="299"/>
      <c r="J293" s="263"/>
      <c r="K293" s="263"/>
      <c r="L293" s="263"/>
      <c r="M293" s="263"/>
      <c r="N293" s="263"/>
      <c r="O293" s="271"/>
      <c r="P293" s="97"/>
      <c r="Q293" s="273"/>
      <c r="R293" s="275"/>
      <c r="S293" s="277"/>
      <c r="T293" s="279"/>
      <c r="U293" s="255"/>
      <c r="V293" s="259"/>
      <c r="W293" s="260"/>
      <c r="X293" s="260"/>
      <c r="Y293" s="260"/>
      <c r="Z293" s="261"/>
      <c r="AA293" s="171"/>
      <c r="AB293" s="171"/>
      <c r="AC293" s="171"/>
      <c r="AD293" s="171"/>
      <c r="AE293" s="171"/>
      <c r="AF293" s="171"/>
      <c r="AG293" s="171"/>
      <c r="AH293" s="171"/>
      <c r="AI293" s="171"/>
      <c r="AJ293" s="171"/>
    </row>
    <row r="294" spans="1:36" s="77" customFormat="1" ht="15" customHeight="1" x14ac:dyDescent="0.15">
      <c r="A294" s="171"/>
      <c r="B294" s="98" t="s">
        <v>55</v>
      </c>
      <c r="C294" s="99">
        <f>WEEKNUM(B281,21)</f>
        <v>6</v>
      </c>
      <c r="D294" s="100"/>
      <c r="E294" s="177"/>
      <c r="F294" s="268" t="s">
        <v>56</v>
      </c>
      <c r="G294" s="269"/>
      <c r="H294" s="160">
        <f>SUM(H280,H282,H284,H286,H288,H290,H292)+P294</f>
        <v>0</v>
      </c>
      <c r="I294" s="246">
        <f t="shared" ref="I294:O294" si="16">SUM(I280:I293)/1440</f>
        <v>0</v>
      </c>
      <c r="J294" s="244">
        <f t="shared" si="16"/>
        <v>0</v>
      </c>
      <c r="K294" s="244">
        <f t="shared" si="16"/>
        <v>0</v>
      </c>
      <c r="L294" s="244">
        <f t="shared" si="16"/>
        <v>0</v>
      </c>
      <c r="M294" s="244">
        <f t="shared" si="16"/>
        <v>0</v>
      </c>
      <c r="N294" s="244">
        <f t="shared" si="16"/>
        <v>0</v>
      </c>
      <c r="O294" s="246">
        <f t="shared" si="16"/>
        <v>0</v>
      </c>
      <c r="P294" s="159">
        <f>SUM(P280,P282,P284,P286,P288,P290,P292)</f>
        <v>0</v>
      </c>
      <c r="Q294" s="163">
        <f>SUM(Q280,Q282,Q284,Q286,Q288,Q290,Q292)/1440</f>
        <v>0</v>
      </c>
      <c r="R294" s="164">
        <f>SUM(R280,R282,R284,R286,R288,R290,R292)/1440</f>
        <v>0</v>
      </c>
      <c r="S294" s="164">
        <f>SUM(S280,S282,S284,S286,S288,S290,S292)/1440</f>
        <v>0</v>
      </c>
      <c r="T294" s="164">
        <f>SUM(T280,T282,T284,T286,T288,T290,T292)/1440</f>
        <v>0</v>
      </c>
      <c r="U294" s="165">
        <f>SUM(U280,U282,U284,U286,U288,U290,U292)/1440</f>
        <v>0</v>
      </c>
      <c r="V294" s="162" t="s">
        <v>57</v>
      </c>
      <c r="W294" s="101"/>
      <c r="X294" s="172"/>
      <c r="Y294" s="172"/>
      <c r="Z294" s="172"/>
      <c r="AA294" s="171"/>
      <c r="AB294" s="171"/>
      <c r="AC294" s="171"/>
      <c r="AD294" s="171"/>
      <c r="AE294" s="171"/>
      <c r="AF294" s="171"/>
      <c r="AG294" s="171"/>
      <c r="AH294" s="171"/>
      <c r="AI294" s="171"/>
      <c r="AJ294" s="171"/>
    </row>
    <row r="295" spans="1:36" s="77" customFormat="1" ht="15" customHeight="1" x14ac:dyDescent="0.15">
      <c r="A295" s="171"/>
      <c r="B295" s="102"/>
      <c r="C295" s="103"/>
      <c r="D295" s="171"/>
      <c r="E295" s="178"/>
      <c r="F295" s="248" t="s">
        <v>57</v>
      </c>
      <c r="G295" s="249"/>
      <c r="H295" s="105">
        <f>SUM(H281,H283,H285,H287,H291,H293,H289)</f>
        <v>0</v>
      </c>
      <c r="I295" s="247"/>
      <c r="J295" s="245"/>
      <c r="K295" s="245"/>
      <c r="L295" s="245"/>
      <c r="M295" s="245"/>
      <c r="N295" s="245"/>
      <c r="O295" s="247"/>
      <c r="P295" s="106">
        <f>SUM(P281,P283,P285,P287,P289,P291,P293)/1440</f>
        <v>0</v>
      </c>
      <c r="Q295" s="250">
        <f>SUM(Q294:U294)</f>
        <v>0</v>
      </c>
      <c r="R295" s="251"/>
      <c r="S295" s="251"/>
      <c r="T295" s="251"/>
      <c r="U295" s="252"/>
      <c r="V295" s="161" t="s">
        <v>58</v>
      </c>
      <c r="W295" s="104"/>
      <c r="X295" s="253" t="s">
        <v>59</v>
      </c>
      <c r="Y295" s="253"/>
      <c r="Z295" s="107">
        <f>SUM(H295,Q295)</f>
        <v>0</v>
      </c>
      <c r="AA295" s="171"/>
      <c r="AB295" s="171"/>
      <c r="AC295" s="171"/>
      <c r="AD295" s="171"/>
      <c r="AE295" s="171"/>
      <c r="AF295" s="171"/>
      <c r="AG295" s="171"/>
      <c r="AH295" s="171"/>
      <c r="AI295" s="171"/>
      <c r="AJ295" s="171"/>
    </row>
    <row r="296" spans="1:36" s="77" customFormat="1" ht="15" thickBot="1" x14ac:dyDescent="0.2">
      <c r="A296" s="171"/>
      <c r="B296" s="171"/>
      <c r="C296" s="171"/>
      <c r="D296" s="171"/>
      <c r="E296" s="171"/>
      <c r="F296" s="171"/>
      <c r="G296" s="171"/>
      <c r="H296" s="171"/>
      <c r="I296" s="171"/>
      <c r="J296" s="171"/>
      <c r="K296" s="180"/>
      <c r="L296" s="180"/>
      <c r="M296" s="180"/>
      <c r="N296" s="180"/>
      <c r="O296" s="180"/>
      <c r="P296" s="180"/>
      <c r="Q296" s="171"/>
      <c r="R296" s="171"/>
      <c r="S296" s="171"/>
      <c r="T296" s="171"/>
      <c r="U296" s="171"/>
      <c r="V296" s="171"/>
      <c r="W296" s="171"/>
      <c r="X296" s="171"/>
      <c r="Y296" s="171"/>
      <c r="Z296" s="171"/>
      <c r="AA296" s="171"/>
      <c r="AB296" s="171"/>
      <c r="AC296" s="171"/>
      <c r="AD296" s="171"/>
      <c r="AE296" s="171"/>
      <c r="AF296" s="171"/>
      <c r="AG296" s="171"/>
      <c r="AH296" s="171"/>
      <c r="AI296" s="171"/>
      <c r="AJ296" s="171"/>
    </row>
    <row r="297" spans="1:36" s="77" customFormat="1" ht="15" customHeight="1" x14ac:dyDescent="0.15">
      <c r="A297" s="171"/>
      <c r="B297" s="344" t="s">
        <v>40</v>
      </c>
      <c r="C297" s="345"/>
      <c r="D297" s="135"/>
      <c r="E297" s="136"/>
      <c r="F297" s="139"/>
      <c r="G297" s="137"/>
      <c r="H297" s="138"/>
      <c r="I297" s="346"/>
      <c r="J297" s="347"/>
      <c r="K297" s="348"/>
      <c r="L297" s="339"/>
      <c r="M297" s="349"/>
      <c r="N297" s="339"/>
      <c r="O297" s="339"/>
      <c r="P297" s="140"/>
      <c r="Q297" s="340"/>
      <c r="R297" s="342"/>
      <c r="S297" s="342"/>
      <c r="T297" s="342"/>
      <c r="U297" s="329"/>
      <c r="V297" s="331"/>
      <c r="W297" s="332"/>
      <c r="X297" s="332"/>
      <c r="Y297" s="332"/>
      <c r="Z297" s="333"/>
      <c r="AA297" s="171"/>
      <c r="AB297" s="171"/>
      <c r="AC297" s="171"/>
      <c r="AD297" s="171"/>
      <c r="AE297" s="171"/>
      <c r="AF297" s="171"/>
      <c r="AG297" s="171"/>
      <c r="AH297" s="171"/>
      <c r="AI297" s="171"/>
      <c r="AJ297" s="171"/>
    </row>
    <row r="298" spans="1:36" s="77" customFormat="1" ht="15" customHeight="1" x14ac:dyDescent="0.15">
      <c r="A298" s="171"/>
      <c r="B298" s="308">
        <f>B293+1</f>
        <v>46062</v>
      </c>
      <c r="C298" s="309"/>
      <c r="D298" s="92"/>
      <c r="E298" s="93"/>
      <c r="F298" s="334"/>
      <c r="G298" s="311"/>
      <c r="H298" s="134">
        <f>(I297+J297+K297+L297+M297+N297+O297+P298)/1440</f>
        <v>0</v>
      </c>
      <c r="I298" s="320"/>
      <c r="J298" s="317"/>
      <c r="K298" s="334"/>
      <c r="L298" s="317"/>
      <c r="M298" s="334"/>
      <c r="N298" s="317"/>
      <c r="O298" s="317"/>
      <c r="P298" s="94"/>
      <c r="Q298" s="341"/>
      <c r="R298" s="343"/>
      <c r="S298" s="343"/>
      <c r="T298" s="343"/>
      <c r="U298" s="330"/>
      <c r="V298" s="305"/>
      <c r="W298" s="306"/>
      <c r="X298" s="306"/>
      <c r="Y298" s="306"/>
      <c r="Z298" s="307"/>
      <c r="AA298" s="171"/>
      <c r="AB298" s="171"/>
      <c r="AC298" s="171"/>
      <c r="AD298" s="171"/>
      <c r="AE298" s="171"/>
      <c r="AF298" s="171"/>
      <c r="AG298" s="171"/>
      <c r="AH298" s="171"/>
      <c r="AI298" s="171"/>
      <c r="AJ298" s="171"/>
    </row>
    <row r="299" spans="1:36" s="77" customFormat="1" ht="15" customHeight="1" x14ac:dyDescent="0.15">
      <c r="A299" s="171"/>
      <c r="B299" s="335" t="s">
        <v>49</v>
      </c>
      <c r="C299" s="336"/>
      <c r="D299" s="142"/>
      <c r="E299" s="143"/>
      <c r="F299" s="146"/>
      <c r="G299" s="145"/>
      <c r="H299" s="144"/>
      <c r="I299" s="337"/>
      <c r="J299" s="324"/>
      <c r="K299" s="338"/>
      <c r="L299" s="324"/>
      <c r="M299" s="338"/>
      <c r="N299" s="324"/>
      <c r="O299" s="324"/>
      <c r="P299" s="147"/>
      <c r="Q299" s="325"/>
      <c r="R299" s="327"/>
      <c r="S299" s="327"/>
      <c r="T299" s="327"/>
      <c r="U299" s="321"/>
      <c r="V299" s="286"/>
      <c r="W299" s="287"/>
      <c r="X299" s="287"/>
      <c r="Y299" s="287"/>
      <c r="Z299" s="288"/>
      <c r="AA299" s="171"/>
      <c r="AB299" s="171"/>
      <c r="AC299" s="171"/>
      <c r="AD299" s="171"/>
      <c r="AE299" s="171"/>
      <c r="AF299" s="171"/>
      <c r="AG299" s="171"/>
      <c r="AH299" s="171"/>
      <c r="AI299" s="171"/>
      <c r="AJ299" s="171"/>
    </row>
    <row r="300" spans="1:36" s="77" customFormat="1" ht="15" customHeight="1" x14ac:dyDescent="0.15">
      <c r="A300" s="171"/>
      <c r="B300" s="292">
        <f>B298+1</f>
        <v>46063</v>
      </c>
      <c r="C300" s="293"/>
      <c r="D300" s="131"/>
      <c r="E300" s="132"/>
      <c r="F300" s="323"/>
      <c r="G300" s="295"/>
      <c r="H300" s="141">
        <f>(I299+J299+K299+L299+M299+N299+O299+P300)/1440</f>
        <v>0</v>
      </c>
      <c r="I300" s="315"/>
      <c r="J300" s="283"/>
      <c r="K300" s="323"/>
      <c r="L300" s="283"/>
      <c r="M300" s="323"/>
      <c r="N300" s="283"/>
      <c r="O300" s="283"/>
      <c r="P300" s="133"/>
      <c r="Q300" s="326"/>
      <c r="R300" s="328"/>
      <c r="S300" s="328"/>
      <c r="T300" s="328"/>
      <c r="U300" s="322"/>
      <c r="V300" s="289"/>
      <c r="W300" s="290"/>
      <c r="X300" s="290"/>
      <c r="Y300" s="290"/>
      <c r="Z300" s="291"/>
      <c r="AA300" s="172"/>
      <c r="AB300" s="171"/>
      <c r="AC300" s="171"/>
      <c r="AD300" s="171"/>
      <c r="AE300" s="171"/>
      <c r="AF300" s="171"/>
      <c r="AG300" s="171"/>
      <c r="AH300" s="171"/>
      <c r="AI300" s="171"/>
      <c r="AJ300" s="171"/>
    </row>
    <row r="301" spans="1:36" s="77" customFormat="1" ht="15" customHeight="1" x14ac:dyDescent="0.15">
      <c r="A301" s="171"/>
      <c r="B301" s="296" t="s">
        <v>50</v>
      </c>
      <c r="C301" s="297"/>
      <c r="D301" s="151"/>
      <c r="E301" s="152"/>
      <c r="F301" s="155"/>
      <c r="G301" s="153"/>
      <c r="H301" s="154"/>
      <c r="I301" s="270"/>
      <c r="J301" s="316"/>
      <c r="K301" s="316"/>
      <c r="L301" s="316"/>
      <c r="M301" s="316"/>
      <c r="N301" s="316"/>
      <c r="O301" s="316"/>
      <c r="P301" s="149"/>
      <c r="Q301" s="318"/>
      <c r="R301" s="316"/>
      <c r="S301" s="316"/>
      <c r="T301" s="316"/>
      <c r="U301" s="300"/>
      <c r="V301" s="302"/>
      <c r="W301" s="303"/>
      <c r="X301" s="303"/>
      <c r="Y301" s="303"/>
      <c r="Z301" s="304"/>
      <c r="AA301" s="171"/>
      <c r="AB301" s="171"/>
      <c r="AC301" s="171"/>
      <c r="AD301" s="171"/>
      <c r="AE301" s="171"/>
      <c r="AF301" s="171"/>
      <c r="AG301" s="171"/>
      <c r="AH301" s="171"/>
      <c r="AI301" s="171"/>
      <c r="AJ301" s="171"/>
    </row>
    <row r="302" spans="1:36" s="77" customFormat="1" ht="15" customHeight="1" x14ac:dyDescent="0.15">
      <c r="A302" s="171"/>
      <c r="B302" s="308">
        <f>B300+1</f>
        <v>46064</v>
      </c>
      <c r="C302" s="309"/>
      <c r="D302" s="92"/>
      <c r="E302" s="128"/>
      <c r="F302" s="310"/>
      <c r="G302" s="311"/>
      <c r="H302" s="134">
        <f>(I301+J301+K301+L301+M301+N301+O301+P302)/1440</f>
        <v>0</v>
      </c>
      <c r="I302" s="320"/>
      <c r="J302" s="317"/>
      <c r="K302" s="317"/>
      <c r="L302" s="317"/>
      <c r="M302" s="317"/>
      <c r="N302" s="317"/>
      <c r="O302" s="317"/>
      <c r="P302" s="148"/>
      <c r="Q302" s="319"/>
      <c r="R302" s="317"/>
      <c r="S302" s="317"/>
      <c r="T302" s="317"/>
      <c r="U302" s="301"/>
      <c r="V302" s="305"/>
      <c r="W302" s="306"/>
      <c r="X302" s="306"/>
      <c r="Y302" s="306"/>
      <c r="Z302" s="307"/>
      <c r="AA302" s="171"/>
      <c r="AB302" s="171"/>
      <c r="AC302" s="171"/>
      <c r="AD302" s="171"/>
      <c r="AE302" s="171"/>
      <c r="AF302" s="171"/>
      <c r="AG302" s="171"/>
      <c r="AH302" s="171"/>
      <c r="AI302" s="171"/>
      <c r="AJ302" s="171"/>
    </row>
    <row r="303" spans="1:36" s="77" customFormat="1" ht="15" customHeight="1" x14ac:dyDescent="0.15">
      <c r="A303" s="171"/>
      <c r="B303" s="312" t="s">
        <v>51</v>
      </c>
      <c r="C303" s="313"/>
      <c r="D303" s="142"/>
      <c r="E303" s="156"/>
      <c r="F303" s="146"/>
      <c r="G303" s="145"/>
      <c r="H303" s="144"/>
      <c r="I303" s="314"/>
      <c r="J303" s="282"/>
      <c r="K303" s="282"/>
      <c r="L303" s="282"/>
      <c r="M303" s="282"/>
      <c r="N303" s="282"/>
      <c r="O303" s="282"/>
      <c r="P303" s="147"/>
      <c r="Q303" s="284"/>
      <c r="R303" s="282"/>
      <c r="S303" s="282"/>
      <c r="T303" s="282"/>
      <c r="U303" s="280"/>
      <c r="V303" s="286"/>
      <c r="W303" s="287"/>
      <c r="X303" s="287"/>
      <c r="Y303" s="287"/>
      <c r="Z303" s="288"/>
      <c r="AA303" s="171"/>
      <c r="AB303" s="171"/>
      <c r="AC303" s="171"/>
      <c r="AD303" s="171"/>
      <c r="AE303" s="171"/>
      <c r="AF303" s="171"/>
      <c r="AG303" s="171"/>
      <c r="AH303" s="171"/>
      <c r="AI303" s="171"/>
      <c r="AJ303" s="171"/>
    </row>
    <row r="304" spans="1:36" s="77" customFormat="1" ht="15" customHeight="1" x14ac:dyDescent="0.15">
      <c r="A304" s="171"/>
      <c r="B304" s="292">
        <f>B302+1</f>
        <v>46065</v>
      </c>
      <c r="C304" s="293"/>
      <c r="D304" s="131"/>
      <c r="E304" s="150"/>
      <c r="F304" s="294"/>
      <c r="G304" s="295"/>
      <c r="H304" s="141">
        <f>(I303+J303+K303+L303+M303+N303+O303+P304)/1440</f>
        <v>0</v>
      </c>
      <c r="I304" s="315"/>
      <c r="J304" s="283"/>
      <c r="K304" s="283"/>
      <c r="L304" s="283"/>
      <c r="M304" s="283"/>
      <c r="N304" s="283"/>
      <c r="O304" s="283"/>
      <c r="P304" s="133"/>
      <c r="Q304" s="285"/>
      <c r="R304" s="283"/>
      <c r="S304" s="283"/>
      <c r="T304" s="283"/>
      <c r="U304" s="281"/>
      <c r="V304" s="289"/>
      <c r="W304" s="290"/>
      <c r="X304" s="290"/>
      <c r="Y304" s="290"/>
      <c r="Z304" s="291"/>
      <c r="AA304" s="171"/>
      <c r="AB304" s="171"/>
      <c r="AC304" s="171"/>
      <c r="AD304" s="171"/>
      <c r="AE304" s="171"/>
      <c r="AF304" s="171"/>
      <c r="AG304" s="171"/>
      <c r="AH304" s="171"/>
      <c r="AI304" s="171"/>
      <c r="AJ304" s="171"/>
    </row>
    <row r="305" spans="1:36" s="77" customFormat="1" ht="15" customHeight="1" x14ac:dyDescent="0.15">
      <c r="A305" s="171"/>
      <c r="B305" s="296" t="s">
        <v>52</v>
      </c>
      <c r="C305" s="297"/>
      <c r="D305" s="151"/>
      <c r="E305" s="152"/>
      <c r="F305" s="155"/>
      <c r="G305" s="153"/>
      <c r="H305" s="154"/>
      <c r="I305" s="270"/>
      <c r="J305" s="316"/>
      <c r="K305" s="316"/>
      <c r="L305" s="316"/>
      <c r="M305" s="316"/>
      <c r="N305" s="316"/>
      <c r="O305" s="316"/>
      <c r="P305" s="149"/>
      <c r="Q305" s="318"/>
      <c r="R305" s="316"/>
      <c r="S305" s="316"/>
      <c r="T305" s="316"/>
      <c r="U305" s="300"/>
      <c r="V305" s="302"/>
      <c r="W305" s="303"/>
      <c r="X305" s="303"/>
      <c r="Y305" s="303"/>
      <c r="Z305" s="304"/>
      <c r="AA305" s="171"/>
      <c r="AB305" s="171"/>
      <c r="AC305" s="171"/>
      <c r="AD305" s="171"/>
      <c r="AE305" s="171"/>
      <c r="AF305" s="171"/>
      <c r="AG305" s="171"/>
      <c r="AH305" s="171"/>
      <c r="AI305" s="171"/>
      <c r="AJ305" s="171"/>
    </row>
    <row r="306" spans="1:36" s="77" customFormat="1" ht="15" customHeight="1" x14ac:dyDescent="0.15">
      <c r="A306" s="171"/>
      <c r="B306" s="308">
        <f>B304+1</f>
        <v>46066</v>
      </c>
      <c r="C306" s="309"/>
      <c r="D306" s="92"/>
      <c r="E306" s="127"/>
      <c r="F306" s="310"/>
      <c r="G306" s="311"/>
      <c r="H306" s="134">
        <f>(I305+J305+K305+L305+M305+N305+O305+P306)/1440</f>
        <v>0</v>
      </c>
      <c r="I306" s="320"/>
      <c r="J306" s="317"/>
      <c r="K306" s="317"/>
      <c r="L306" s="317"/>
      <c r="M306" s="317"/>
      <c r="N306" s="317"/>
      <c r="O306" s="317"/>
      <c r="P306" s="94"/>
      <c r="Q306" s="319"/>
      <c r="R306" s="317"/>
      <c r="S306" s="317"/>
      <c r="T306" s="317"/>
      <c r="U306" s="301"/>
      <c r="V306" s="305"/>
      <c r="W306" s="306"/>
      <c r="X306" s="306"/>
      <c r="Y306" s="306"/>
      <c r="Z306" s="307"/>
      <c r="AA306" s="171"/>
      <c r="AB306" s="171"/>
      <c r="AC306" s="171"/>
      <c r="AD306" s="171"/>
      <c r="AE306" s="171"/>
      <c r="AF306" s="171"/>
      <c r="AG306" s="171"/>
      <c r="AH306" s="171"/>
      <c r="AI306" s="171"/>
      <c r="AJ306" s="171"/>
    </row>
    <row r="307" spans="1:36" s="77" customFormat="1" ht="15" customHeight="1" x14ac:dyDescent="0.15">
      <c r="A307" s="171"/>
      <c r="B307" s="312" t="s">
        <v>53</v>
      </c>
      <c r="C307" s="313"/>
      <c r="D307" s="142"/>
      <c r="E307" s="156"/>
      <c r="F307" s="146"/>
      <c r="G307" s="145"/>
      <c r="H307" s="144"/>
      <c r="I307" s="314"/>
      <c r="J307" s="282"/>
      <c r="K307" s="282"/>
      <c r="L307" s="282"/>
      <c r="M307" s="282"/>
      <c r="N307" s="282"/>
      <c r="O307" s="282"/>
      <c r="P307" s="147"/>
      <c r="Q307" s="284"/>
      <c r="R307" s="282"/>
      <c r="S307" s="282"/>
      <c r="T307" s="282"/>
      <c r="U307" s="280"/>
      <c r="V307" s="286"/>
      <c r="W307" s="287"/>
      <c r="X307" s="287"/>
      <c r="Y307" s="287"/>
      <c r="Z307" s="288"/>
      <c r="AA307" s="171"/>
      <c r="AB307" s="171"/>
      <c r="AC307" s="171"/>
      <c r="AD307" s="171"/>
      <c r="AE307" s="171"/>
      <c r="AF307" s="171"/>
      <c r="AG307" s="171"/>
      <c r="AH307" s="171"/>
      <c r="AI307" s="171"/>
      <c r="AJ307" s="171"/>
    </row>
    <row r="308" spans="1:36" s="77" customFormat="1" ht="15" customHeight="1" x14ac:dyDescent="0.15">
      <c r="A308" s="171"/>
      <c r="B308" s="292">
        <f>B306+1</f>
        <v>46067</v>
      </c>
      <c r="C308" s="293"/>
      <c r="D308" s="131"/>
      <c r="E308" s="150"/>
      <c r="F308" s="294"/>
      <c r="G308" s="295"/>
      <c r="H308" s="141">
        <f>(I307+J307+K307+L307+M307+N307+O307+P308)/1440</f>
        <v>0</v>
      </c>
      <c r="I308" s="315"/>
      <c r="J308" s="283"/>
      <c r="K308" s="283"/>
      <c r="L308" s="283"/>
      <c r="M308" s="283"/>
      <c r="N308" s="283"/>
      <c r="O308" s="283"/>
      <c r="P308" s="133"/>
      <c r="Q308" s="285"/>
      <c r="R308" s="283"/>
      <c r="S308" s="283"/>
      <c r="T308" s="283"/>
      <c r="U308" s="281"/>
      <c r="V308" s="289"/>
      <c r="W308" s="290"/>
      <c r="X308" s="290"/>
      <c r="Y308" s="290"/>
      <c r="Z308" s="291"/>
      <c r="AA308" s="171"/>
      <c r="AB308" s="171"/>
      <c r="AC308" s="171"/>
      <c r="AD308" s="171"/>
      <c r="AE308" s="171"/>
      <c r="AF308" s="171"/>
      <c r="AG308" s="171"/>
      <c r="AH308" s="171"/>
      <c r="AI308" s="171"/>
      <c r="AJ308" s="171"/>
    </row>
    <row r="309" spans="1:36" s="77" customFormat="1" ht="15" customHeight="1" x14ac:dyDescent="0.15">
      <c r="A309" s="171"/>
      <c r="B309" s="296" t="s">
        <v>54</v>
      </c>
      <c r="C309" s="297"/>
      <c r="D309" s="151"/>
      <c r="E309" s="152"/>
      <c r="F309" s="157"/>
      <c r="G309" s="158"/>
      <c r="H309" s="154"/>
      <c r="I309" s="298"/>
      <c r="J309" s="262"/>
      <c r="K309" s="262"/>
      <c r="L309" s="262"/>
      <c r="M309" s="262"/>
      <c r="N309" s="262"/>
      <c r="O309" s="270"/>
      <c r="P309" s="149"/>
      <c r="Q309" s="272"/>
      <c r="R309" s="274"/>
      <c r="S309" s="276"/>
      <c r="T309" s="278"/>
      <c r="U309" s="254"/>
      <c r="V309" s="256"/>
      <c r="W309" s="257"/>
      <c r="X309" s="257"/>
      <c r="Y309" s="257"/>
      <c r="Z309" s="258"/>
      <c r="AA309" s="171"/>
      <c r="AB309" s="171"/>
      <c r="AC309" s="171"/>
      <c r="AD309" s="171"/>
      <c r="AE309" s="171"/>
      <c r="AF309" s="171"/>
      <c r="AG309" s="171"/>
      <c r="AH309" s="171"/>
      <c r="AI309" s="171"/>
      <c r="AJ309" s="171"/>
    </row>
    <row r="310" spans="1:36" s="77" customFormat="1" ht="15" customHeight="1" thickBot="1" x14ac:dyDescent="0.2">
      <c r="A310" s="171"/>
      <c r="B310" s="264">
        <f>B308+1</f>
        <v>46068</v>
      </c>
      <c r="C310" s="265"/>
      <c r="D310" s="95"/>
      <c r="E310" s="96"/>
      <c r="F310" s="266"/>
      <c r="G310" s="267"/>
      <c r="H310" s="134">
        <f>(I309+J309+K309+L309+M309+N309+O309+P310)/1440</f>
        <v>0</v>
      </c>
      <c r="I310" s="299"/>
      <c r="J310" s="263"/>
      <c r="K310" s="263"/>
      <c r="L310" s="263"/>
      <c r="M310" s="263"/>
      <c r="N310" s="263"/>
      <c r="O310" s="271"/>
      <c r="P310" s="97"/>
      <c r="Q310" s="273"/>
      <c r="R310" s="275"/>
      <c r="S310" s="277"/>
      <c r="T310" s="279"/>
      <c r="U310" s="255"/>
      <c r="V310" s="259"/>
      <c r="W310" s="260"/>
      <c r="X310" s="260"/>
      <c r="Y310" s="260"/>
      <c r="Z310" s="261"/>
      <c r="AA310" s="171"/>
      <c r="AB310" s="171"/>
      <c r="AC310" s="171"/>
      <c r="AD310" s="171"/>
      <c r="AE310" s="171"/>
      <c r="AF310" s="171"/>
      <c r="AG310" s="171"/>
      <c r="AH310" s="171"/>
      <c r="AI310" s="171"/>
      <c r="AJ310" s="171"/>
    </row>
    <row r="311" spans="1:36" s="77" customFormat="1" ht="15" customHeight="1" x14ac:dyDescent="0.15">
      <c r="A311" s="171"/>
      <c r="B311" s="98" t="s">
        <v>55</v>
      </c>
      <c r="C311" s="99">
        <f>WEEKNUM(B298,21)</f>
        <v>7</v>
      </c>
      <c r="D311" s="100"/>
      <c r="E311" s="177"/>
      <c r="F311" s="268" t="s">
        <v>56</v>
      </c>
      <c r="G311" s="269"/>
      <c r="H311" s="160">
        <f>SUM(H297,H299,H301,H303,H305,H307,H309)+P311</f>
        <v>0</v>
      </c>
      <c r="I311" s="246">
        <f t="shared" ref="I311:O311" si="17">SUM(I297:I310)/1440</f>
        <v>0</v>
      </c>
      <c r="J311" s="244">
        <f t="shared" si="17"/>
        <v>0</v>
      </c>
      <c r="K311" s="244">
        <f t="shared" si="17"/>
        <v>0</v>
      </c>
      <c r="L311" s="244">
        <f t="shared" si="17"/>
        <v>0</v>
      </c>
      <c r="M311" s="244">
        <f t="shared" si="17"/>
        <v>0</v>
      </c>
      <c r="N311" s="244">
        <f t="shared" si="17"/>
        <v>0</v>
      </c>
      <c r="O311" s="246">
        <f t="shared" si="17"/>
        <v>0</v>
      </c>
      <c r="P311" s="159">
        <f>SUM(P297,P299,P301,P303,P305,P307,P309)</f>
        <v>0</v>
      </c>
      <c r="Q311" s="163">
        <f>SUM(Q297,Q299,Q301,Q303,Q305,Q307,Q309)/1440</f>
        <v>0</v>
      </c>
      <c r="R311" s="164">
        <f>SUM(R297,R299,R301,R303,R305,R307,R309)/1440</f>
        <v>0</v>
      </c>
      <c r="S311" s="164">
        <f>SUM(S297,S299,S301,S303,S305,S307,S309)/1440</f>
        <v>0</v>
      </c>
      <c r="T311" s="164">
        <f>SUM(T297,T299,T301,T303,T305,T307,T309)/1440</f>
        <v>0</v>
      </c>
      <c r="U311" s="165">
        <f>SUM(U297,U299,U301,U303,U305,U307,U309)/1440</f>
        <v>0</v>
      </c>
      <c r="V311" s="162" t="s">
        <v>57</v>
      </c>
      <c r="W311" s="101"/>
      <c r="X311" s="172"/>
      <c r="Y311" s="172"/>
      <c r="Z311" s="172"/>
      <c r="AA311" s="171"/>
      <c r="AB311" s="171"/>
      <c r="AC311" s="171"/>
      <c r="AD311" s="171"/>
      <c r="AE311" s="171"/>
      <c r="AF311" s="171"/>
      <c r="AG311" s="171"/>
      <c r="AH311" s="171"/>
      <c r="AI311" s="171"/>
      <c r="AJ311" s="171"/>
    </row>
    <row r="312" spans="1:36" s="77" customFormat="1" ht="15" customHeight="1" x14ac:dyDescent="0.15">
      <c r="A312" s="171"/>
      <c r="B312" s="102"/>
      <c r="C312" s="103"/>
      <c r="D312" s="171"/>
      <c r="E312" s="178"/>
      <c r="F312" s="248" t="s">
        <v>57</v>
      </c>
      <c r="G312" s="249"/>
      <c r="H312" s="105">
        <f>SUM(H298,H300,H302,H304,H308,H310,H306)</f>
        <v>0</v>
      </c>
      <c r="I312" s="247"/>
      <c r="J312" s="245"/>
      <c r="K312" s="245"/>
      <c r="L312" s="245"/>
      <c r="M312" s="245"/>
      <c r="N312" s="245"/>
      <c r="O312" s="247"/>
      <c r="P312" s="106">
        <f>SUM(P298,P300,P302,P304,P306,P308,P310)/1440</f>
        <v>0</v>
      </c>
      <c r="Q312" s="250">
        <f>SUM(Q311:U311)</f>
        <v>0</v>
      </c>
      <c r="R312" s="251"/>
      <c r="S312" s="251"/>
      <c r="T312" s="251"/>
      <c r="U312" s="252"/>
      <c r="V312" s="161" t="s">
        <v>58</v>
      </c>
      <c r="W312" s="104"/>
      <c r="X312" s="253" t="s">
        <v>59</v>
      </c>
      <c r="Y312" s="253"/>
      <c r="Z312" s="107">
        <f>SUM(H312,Q312)</f>
        <v>0</v>
      </c>
      <c r="AA312" s="171"/>
      <c r="AB312" s="171"/>
      <c r="AC312" s="171"/>
      <c r="AD312" s="171"/>
      <c r="AE312" s="171"/>
      <c r="AF312" s="171"/>
      <c r="AG312" s="171"/>
      <c r="AH312" s="171"/>
      <c r="AI312" s="171"/>
      <c r="AJ312" s="171"/>
    </row>
    <row r="313" spans="1:36" s="77" customFormat="1" ht="15" thickBot="1" x14ac:dyDescent="0.2">
      <c r="A313" s="171"/>
      <c r="B313" s="171"/>
      <c r="C313" s="171"/>
      <c r="D313" s="171"/>
      <c r="E313" s="171"/>
      <c r="F313" s="171"/>
      <c r="G313" s="171"/>
      <c r="H313" s="171"/>
      <c r="I313" s="171"/>
      <c r="J313" s="171"/>
      <c r="K313" s="180"/>
      <c r="L313" s="180"/>
      <c r="M313" s="180"/>
      <c r="N313" s="180"/>
      <c r="O313" s="180"/>
      <c r="P313" s="180"/>
      <c r="Q313" s="171"/>
      <c r="R313" s="171"/>
      <c r="S313" s="171"/>
      <c r="T313" s="171"/>
      <c r="U313" s="171"/>
      <c r="V313" s="171"/>
      <c r="W313" s="171"/>
      <c r="X313" s="171"/>
      <c r="Y313" s="171"/>
      <c r="Z313" s="171"/>
      <c r="AA313" s="171"/>
      <c r="AB313" s="171"/>
      <c r="AC313" s="171"/>
      <c r="AD313" s="171"/>
      <c r="AE313" s="171"/>
      <c r="AF313" s="171"/>
      <c r="AG313" s="171"/>
      <c r="AH313" s="171"/>
      <c r="AI313" s="171"/>
      <c r="AJ313" s="171"/>
    </row>
    <row r="314" spans="1:36" s="77" customFormat="1" ht="15" customHeight="1" x14ac:dyDescent="0.15">
      <c r="A314" s="171"/>
      <c r="B314" s="344" t="s">
        <v>40</v>
      </c>
      <c r="C314" s="345"/>
      <c r="D314" s="135"/>
      <c r="E314" s="136"/>
      <c r="F314" s="139"/>
      <c r="G314" s="137"/>
      <c r="H314" s="138"/>
      <c r="I314" s="346"/>
      <c r="J314" s="347"/>
      <c r="K314" s="348"/>
      <c r="L314" s="339"/>
      <c r="M314" s="349"/>
      <c r="N314" s="339"/>
      <c r="O314" s="339"/>
      <c r="P314" s="140"/>
      <c r="Q314" s="340"/>
      <c r="R314" s="342"/>
      <c r="S314" s="342"/>
      <c r="T314" s="342"/>
      <c r="U314" s="329"/>
      <c r="V314" s="331"/>
      <c r="W314" s="332"/>
      <c r="X314" s="332"/>
      <c r="Y314" s="332"/>
      <c r="Z314" s="333"/>
      <c r="AA314" s="171"/>
      <c r="AB314" s="171"/>
      <c r="AC314" s="171"/>
      <c r="AD314" s="171"/>
      <c r="AE314" s="171"/>
      <c r="AF314" s="171"/>
      <c r="AG314" s="171"/>
      <c r="AH314" s="171"/>
      <c r="AI314" s="171"/>
      <c r="AJ314" s="171"/>
    </row>
    <row r="315" spans="1:36" s="77" customFormat="1" ht="15" customHeight="1" x14ac:dyDescent="0.15">
      <c r="A315" s="171"/>
      <c r="B315" s="308">
        <f>B310+1</f>
        <v>46069</v>
      </c>
      <c r="C315" s="309"/>
      <c r="D315" s="92"/>
      <c r="E315" s="93"/>
      <c r="F315" s="334"/>
      <c r="G315" s="311"/>
      <c r="H315" s="134">
        <f>(I314+J314+K314+L314+M314+N314+O314+P315)/1440</f>
        <v>0</v>
      </c>
      <c r="I315" s="320"/>
      <c r="J315" s="317"/>
      <c r="K315" s="334"/>
      <c r="L315" s="317"/>
      <c r="M315" s="334"/>
      <c r="N315" s="317"/>
      <c r="O315" s="317"/>
      <c r="P315" s="94"/>
      <c r="Q315" s="341"/>
      <c r="R315" s="343"/>
      <c r="S315" s="343"/>
      <c r="T315" s="343"/>
      <c r="U315" s="330"/>
      <c r="V315" s="305"/>
      <c r="W315" s="306"/>
      <c r="X315" s="306"/>
      <c r="Y315" s="306"/>
      <c r="Z315" s="307"/>
      <c r="AA315" s="171"/>
      <c r="AB315" s="171"/>
      <c r="AC315" s="171"/>
      <c r="AD315" s="171"/>
      <c r="AE315" s="171"/>
      <c r="AF315" s="171"/>
      <c r="AG315" s="171"/>
      <c r="AH315" s="171"/>
      <c r="AI315" s="171"/>
      <c r="AJ315" s="171"/>
    </row>
    <row r="316" spans="1:36" s="77" customFormat="1" ht="15" customHeight="1" x14ac:dyDescent="0.15">
      <c r="A316" s="171"/>
      <c r="B316" s="335" t="s">
        <v>49</v>
      </c>
      <c r="C316" s="336"/>
      <c r="D316" s="142"/>
      <c r="E316" s="143"/>
      <c r="F316" s="146"/>
      <c r="G316" s="145"/>
      <c r="H316" s="144"/>
      <c r="I316" s="337"/>
      <c r="J316" s="324"/>
      <c r="K316" s="338"/>
      <c r="L316" s="324"/>
      <c r="M316" s="338"/>
      <c r="N316" s="324"/>
      <c r="O316" s="324"/>
      <c r="P316" s="147"/>
      <c r="Q316" s="325"/>
      <c r="R316" s="327"/>
      <c r="S316" s="327"/>
      <c r="T316" s="327"/>
      <c r="U316" s="321"/>
      <c r="V316" s="286"/>
      <c r="W316" s="287"/>
      <c r="X316" s="287"/>
      <c r="Y316" s="287"/>
      <c r="Z316" s="288"/>
      <c r="AA316" s="171"/>
      <c r="AB316" s="171"/>
      <c r="AC316" s="171"/>
      <c r="AD316" s="171"/>
      <c r="AE316" s="171"/>
      <c r="AF316" s="171"/>
      <c r="AG316" s="171"/>
      <c r="AH316" s="171"/>
      <c r="AI316" s="171"/>
      <c r="AJ316" s="171"/>
    </row>
    <row r="317" spans="1:36" s="77" customFormat="1" ht="15" customHeight="1" x14ac:dyDescent="0.15">
      <c r="A317" s="171"/>
      <c r="B317" s="292">
        <f>B315+1</f>
        <v>46070</v>
      </c>
      <c r="C317" s="293"/>
      <c r="D317" s="131"/>
      <c r="E317" s="132"/>
      <c r="F317" s="323"/>
      <c r="G317" s="295"/>
      <c r="H317" s="141">
        <f>(I316+J316+K316+L316+M316+N316+O316+P317)/1440</f>
        <v>0</v>
      </c>
      <c r="I317" s="315"/>
      <c r="J317" s="283"/>
      <c r="K317" s="323"/>
      <c r="L317" s="283"/>
      <c r="M317" s="323"/>
      <c r="N317" s="283"/>
      <c r="O317" s="283"/>
      <c r="P317" s="133"/>
      <c r="Q317" s="326"/>
      <c r="R317" s="328"/>
      <c r="S317" s="328"/>
      <c r="T317" s="328"/>
      <c r="U317" s="322"/>
      <c r="V317" s="289"/>
      <c r="W317" s="290"/>
      <c r="X317" s="290"/>
      <c r="Y317" s="290"/>
      <c r="Z317" s="291"/>
      <c r="AA317" s="172"/>
      <c r="AB317" s="171"/>
      <c r="AC317" s="171"/>
      <c r="AD317" s="171"/>
      <c r="AE317" s="171"/>
      <c r="AF317" s="171"/>
      <c r="AG317" s="171"/>
      <c r="AH317" s="171"/>
      <c r="AI317" s="171"/>
      <c r="AJ317" s="171"/>
    </row>
    <row r="318" spans="1:36" s="77" customFormat="1" ht="15" customHeight="1" x14ac:dyDescent="0.15">
      <c r="A318" s="171"/>
      <c r="B318" s="296" t="s">
        <v>50</v>
      </c>
      <c r="C318" s="297"/>
      <c r="D318" s="151"/>
      <c r="E318" s="152"/>
      <c r="F318" s="155"/>
      <c r="G318" s="153"/>
      <c r="H318" s="154"/>
      <c r="I318" s="270"/>
      <c r="J318" s="316"/>
      <c r="K318" s="316"/>
      <c r="L318" s="316"/>
      <c r="M318" s="316"/>
      <c r="N318" s="316"/>
      <c r="O318" s="316"/>
      <c r="P318" s="149"/>
      <c r="Q318" s="318"/>
      <c r="R318" s="316"/>
      <c r="S318" s="316"/>
      <c r="T318" s="316"/>
      <c r="U318" s="300"/>
      <c r="V318" s="302"/>
      <c r="W318" s="303"/>
      <c r="X318" s="303"/>
      <c r="Y318" s="303"/>
      <c r="Z318" s="304"/>
      <c r="AA318" s="171"/>
      <c r="AB318" s="171"/>
      <c r="AC318" s="171"/>
      <c r="AD318" s="171"/>
      <c r="AE318" s="171"/>
      <c r="AF318" s="171"/>
      <c r="AG318" s="171"/>
      <c r="AH318" s="171"/>
      <c r="AI318" s="171"/>
      <c r="AJ318" s="171"/>
    </row>
    <row r="319" spans="1:36" s="77" customFormat="1" ht="15" customHeight="1" x14ac:dyDescent="0.15">
      <c r="A319" s="171"/>
      <c r="B319" s="308">
        <f>B317+1</f>
        <v>46071</v>
      </c>
      <c r="C319" s="309"/>
      <c r="D319" s="92"/>
      <c r="E319" s="128"/>
      <c r="F319" s="310"/>
      <c r="G319" s="311"/>
      <c r="H319" s="134">
        <f>(I318+J318+K318+L318+M318+N318+O318+P319)/1440</f>
        <v>0</v>
      </c>
      <c r="I319" s="320"/>
      <c r="J319" s="317"/>
      <c r="K319" s="317"/>
      <c r="L319" s="317"/>
      <c r="M319" s="317"/>
      <c r="N319" s="317"/>
      <c r="O319" s="317"/>
      <c r="P319" s="148"/>
      <c r="Q319" s="319"/>
      <c r="R319" s="317"/>
      <c r="S319" s="317"/>
      <c r="T319" s="317"/>
      <c r="U319" s="301"/>
      <c r="V319" s="305"/>
      <c r="W319" s="306"/>
      <c r="X319" s="306"/>
      <c r="Y319" s="306"/>
      <c r="Z319" s="307"/>
      <c r="AA319" s="171"/>
      <c r="AB319" s="171"/>
      <c r="AC319" s="171"/>
      <c r="AD319" s="171"/>
      <c r="AE319" s="171"/>
      <c r="AF319" s="171"/>
      <c r="AG319" s="171"/>
      <c r="AH319" s="171"/>
      <c r="AI319" s="171"/>
      <c r="AJ319" s="171"/>
    </row>
    <row r="320" spans="1:36" s="77" customFormat="1" ht="15" customHeight="1" x14ac:dyDescent="0.15">
      <c r="A320" s="171"/>
      <c r="B320" s="312" t="s">
        <v>51</v>
      </c>
      <c r="C320" s="313"/>
      <c r="D320" s="142"/>
      <c r="E320" s="156"/>
      <c r="F320" s="146"/>
      <c r="G320" s="145"/>
      <c r="H320" s="144"/>
      <c r="I320" s="314"/>
      <c r="J320" s="282"/>
      <c r="K320" s="282"/>
      <c r="L320" s="282"/>
      <c r="M320" s="282"/>
      <c r="N320" s="282"/>
      <c r="O320" s="282"/>
      <c r="P320" s="147"/>
      <c r="Q320" s="284"/>
      <c r="R320" s="282"/>
      <c r="S320" s="282"/>
      <c r="T320" s="282"/>
      <c r="U320" s="280"/>
      <c r="V320" s="286"/>
      <c r="W320" s="287"/>
      <c r="X320" s="287"/>
      <c r="Y320" s="287"/>
      <c r="Z320" s="288"/>
      <c r="AA320" s="171"/>
      <c r="AB320" s="171"/>
      <c r="AC320" s="171"/>
      <c r="AD320" s="171"/>
      <c r="AE320" s="171"/>
      <c r="AF320" s="171"/>
      <c r="AG320" s="171"/>
      <c r="AH320" s="171"/>
      <c r="AI320" s="171"/>
      <c r="AJ320" s="171"/>
    </row>
    <row r="321" spans="1:36" s="77" customFormat="1" ht="15" customHeight="1" x14ac:dyDescent="0.15">
      <c r="A321" s="171"/>
      <c r="B321" s="292">
        <f>B319+1</f>
        <v>46072</v>
      </c>
      <c r="C321" s="293"/>
      <c r="D321" s="131"/>
      <c r="E321" s="150"/>
      <c r="F321" s="294"/>
      <c r="G321" s="295"/>
      <c r="H321" s="141">
        <f>(I320+J320+K320+L320+M320+N320+O320+P321)/1440</f>
        <v>0</v>
      </c>
      <c r="I321" s="315"/>
      <c r="J321" s="283"/>
      <c r="K321" s="283"/>
      <c r="L321" s="283"/>
      <c r="M321" s="283"/>
      <c r="N321" s="283"/>
      <c r="O321" s="283"/>
      <c r="P321" s="133"/>
      <c r="Q321" s="285"/>
      <c r="R321" s="283"/>
      <c r="S321" s="283"/>
      <c r="T321" s="283"/>
      <c r="U321" s="281"/>
      <c r="V321" s="289"/>
      <c r="W321" s="290"/>
      <c r="X321" s="290"/>
      <c r="Y321" s="290"/>
      <c r="Z321" s="291"/>
      <c r="AA321" s="171"/>
      <c r="AB321" s="171"/>
      <c r="AC321" s="171"/>
      <c r="AD321" s="171"/>
      <c r="AE321" s="171"/>
      <c r="AF321" s="171"/>
      <c r="AG321" s="171"/>
      <c r="AH321" s="171"/>
      <c r="AI321" s="171"/>
      <c r="AJ321" s="171"/>
    </row>
    <row r="322" spans="1:36" s="77" customFormat="1" ht="15" customHeight="1" x14ac:dyDescent="0.15">
      <c r="A322" s="171"/>
      <c r="B322" s="296" t="s">
        <v>52</v>
      </c>
      <c r="C322" s="297"/>
      <c r="D322" s="151"/>
      <c r="E322" s="152"/>
      <c r="F322" s="155"/>
      <c r="G322" s="153"/>
      <c r="H322" s="154"/>
      <c r="I322" s="270"/>
      <c r="J322" s="316"/>
      <c r="K322" s="316"/>
      <c r="L322" s="316"/>
      <c r="M322" s="316"/>
      <c r="N322" s="316"/>
      <c r="O322" s="316"/>
      <c r="P322" s="149"/>
      <c r="Q322" s="318"/>
      <c r="R322" s="316"/>
      <c r="S322" s="316"/>
      <c r="T322" s="316"/>
      <c r="U322" s="300"/>
      <c r="V322" s="302"/>
      <c r="W322" s="303"/>
      <c r="X322" s="303"/>
      <c r="Y322" s="303"/>
      <c r="Z322" s="304"/>
      <c r="AA322" s="171"/>
      <c r="AB322" s="171"/>
      <c r="AC322" s="171"/>
      <c r="AD322" s="171"/>
      <c r="AE322" s="171"/>
      <c r="AF322" s="171"/>
      <c r="AG322" s="171"/>
      <c r="AH322" s="171"/>
      <c r="AI322" s="171"/>
      <c r="AJ322" s="171"/>
    </row>
    <row r="323" spans="1:36" s="77" customFormat="1" ht="15" customHeight="1" x14ac:dyDescent="0.15">
      <c r="A323" s="171"/>
      <c r="B323" s="308">
        <f>B321+1</f>
        <v>46073</v>
      </c>
      <c r="C323" s="309"/>
      <c r="D323" s="92"/>
      <c r="E323" s="127"/>
      <c r="F323" s="310"/>
      <c r="G323" s="311"/>
      <c r="H323" s="134">
        <f>(I322+J322+K322+L322+M322+N322+O322+P323)/1440</f>
        <v>0</v>
      </c>
      <c r="I323" s="320"/>
      <c r="J323" s="317"/>
      <c r="K323" s="317"/>
      <c r="L323" s="317"/>
      <c r="M323" s="317"/>
      <c r="N323" s="317"/>
      <c r="O323" s="317"/>
      <c r="P323" s="94"/>
      <c r="Q323" s="319"/>
      <c r="R323" s="317"/>
      <c r="S323" s="317"/>
      <c r="T323" s="317"/>
      <c r="U323" s="301"/>
      <c r="V323" s="305"/>
      <c r="W323" s="306"/>
      <c r="X323" s="306"/>
      <c r="Y323" s="306"/>
      <c r="Z323" s="307"/>
      <c r="AA323" s="171"/>
      <c r="AB323" s="171"/>
      <c r="AC323" s="171"/>
      <c r="AD323" s="171"/>
      <c r="AE323" s="171"/>
      <c r="AF323" s="171"/>
      <c r="AG323" s="171"/>
      <c r="AH323" s="171"/>
      <c r="AI323" s="171"/>
      <c r="AJ323" s="171"/>
    </row>
    <row r="324" spans="1:36" s="77" customFormat="1" ht="15" customHeight="1" x14ac:dyDescent="0.15">
      <c r="A324" s="171"/>
      <c r="B324" s="312" t="s">
        <v>53</v>
      </c>
      <c r="C324" s="313"/>
      <c r="D324" s="142"/>
      <c r="E324" s="156"/>
      <c r="F324" s="146"/>
      <c r="G324" s="145"/>
      <c r="H324" s="144"/>
      <c r="I324" s="314"/>
      <c r="J324" s="282"/>
      <c r="K324" s="282"/>
      <c r="L324" s="282"/>
      <c r="M324" s="282"/>
      <c r="N324" s="282"/>
      <c r="O324" s="282"/>
      <c r="P324" s="147"/>
      <c r="Q324" s="284"/>
      <c r="R324" s="282"/>
      <c r="S324" s="282"/>
      <c r="T324" s="282"/>
      <c r="U324" s="280"/>
      <c r="V324" s="286"/>
      <c r="W324" s="287"/>
      <c r="X324" s="287"/>
      <c r="Y324" s="287"/>
      <c r="Z324" s="288"/>
      <c r="AA324" s="171"/>
      <c r="AB324" s="171"/>
      <c r="AC324" s="171"/>
      <c r="AD324" s="171"/>
      <c r="AE324" s="171"/>
      <c r="AF324" s="171"/>
      <c r="AG324" s="171"/>
      <c r="AH324" s="171"/>
      <c r="AI324" s="171"/>
      <c r="AJ324" s="171"/>
    </row>
    <row r="325" spans="1:36" s="77" customFormat="1" ht="15" customHeight="1" x14ac:dyDescent="0.15">
      <c r="A325" s="171"/>
      <c r="B325" s="292">
        <f>B323+1</f>
        <v>46074</v>
      </c>
      <c r="C325" s="293"/>
      <c r="D325" s="131"/>
      <c r="E325" s="150"/>
      <c r="F325" s="294"/>
      <c r="G325" s="295"/>
      <c r="H325" s="141">
        <f>(I324+J324+K324+L324+M324+N324+O324+P325)/1440</f>
        <v>0</v>
      </c>
      <c r="I325" s="315"/>
      <c r="J325" s="283"/>
      <c r="K325" s="283"/>
      <c r="L325" s="283"/>
      <c r="M325" s="283"/>
      <c r="N325" s="283"/>
      <c r="O325" s="283"/>
      <c r="P325" s="133"/>
      <c r="Q325" s="285"/>
      <c r="R325" s="283"/>
      <c r="S325" s="283"/>
      <c r="T325" s="283"/>
      <c r="U325" s="281"/>
      <c r="V325" s="289"/>
      <c r="W325" s="290"/>
      <c r="X325" s="290"/>
      <c r="Y325" s="290"/>
      <c r="Z325" s="291"/>
      <c r="AA325" s="171"/>
      <c r="AB325" s="171"/>
      <c r="AC325" s="171"/>
      <c r="AD325" s="171"/>
      <c r="AE325" s="171"/>
      <c r="AF325" s="171"/>
      <c r="AG325" s="171"/>
      <c r="AH325" s="171"/>
      <c r="AI325" s="171"/>
      <c r="AJ325" s="171"/>
    </row>
    <row r="326" spans="1:36" s="77" customFormat="1" ht="15" customHeight="1" x14ac:dyDescent="0.15">
      <c r="A326" s="171"/>
      <c r="B326" s="296" t="s">
        <v>54</v>
      </c>
      <c r="C326" s="297"/>
      <c r="D326" s="151"/>
      <c r="E326" s="152"/>
      <c r="F326" s="157"/>
      <c r="G326" s="158"/>
      <c r="H326" s="154"/>
      <c r="I326" s="298"/>
      <c r="J326" s="262"/>
      <c r="K326" s="262"/>
      <c r="L326" s="262"/>
      <c r="M326" s="262"/>
      <c r="N326" s="262"/>
      <c r="O326" s="270"/>
      <c r="P326" s="149"/>
      <c r="Q326" s="272"/>
      <c r="R326" s="274"/>
      <c r="S326" s="276"/>
      <c r="T326" s="278"/>
      <c r="U326" s="254"/>
      <c r="V326" s="256"/>
      <c r="W326" s="257"/>
      <c r="X326" s="257"/>
      <c r="Y326" s="257"/>
      <c r="Z326" s="258"/>
      <c r="AA326" s="171"/>
      <c r="AB326" s="171"/>
      <c r="AC326" s="171"/>
      <c r="AD326" s="171"/>
      <c r="AE326" s="171"/>
      <c r="AF326" s="171"/>
      <c r="AG326" s="171"/>
      <c r="AH326" s="171"/>
      <c r="AI326" s="171"/>
      <c r="AJ326" s="171"/>
    </row>
    <row r="327" spans="1:36" s="77" customFormat="1" ht="15" customHeight="1" thickBot="1" x14ac:dyDescent="0.2">
      <c r="A327" s="171"/>
      <c r="B327" s="264">
        <f>B325+1</f>
        <v>46075</v>
      </c>
      <c r="C327" s="265"/>
      <c r="D327" s="95"/>
      <c r="E327" s="96"/>
      <c r="F327" s="266"/>
      <c r="G327" s="267"/>
      <c r="H327" s="134">
        <f>(I326+J326+K326+L326+M326+N326+O326+P327)/1440</f>
        <v>0</v>
      </c>
      <c r="I327" s="299"/>
      <c r="J327" s="263"/>
      <c r="K327" s="263"/>
      <c r="L327" s="263"/>
      <c r="M327" s="263"/>
      <c r="N327" s="263"/>
      <c r="O327" s="271"/>
      <c r="P327" s="97"/>
      <c r="Q327" s="273"/>
      <c r="R327" s="275"/>
      <c r="S327" s="277"/>
      <c r="T327" s="279"/>
      <c r="U327" s="255"/>
      <c r="V327" s="259"/>
      <c r="W327" s="260"/>
      <c r="X327" s="260"/>
      <c r="Y327" s="260"/>
      <c r="Z327" s="261"/>
      <c r="AA327" s="171"/>
      <c r="AB327" s="171"/>
      <c r="AC327" s="171"/>
      <c r="AD327" s="171"/>
      <c r="AE327" s="171"/>
      <c r="AF327" s="171"/>
      <c r="AG327" s="171"/>
      <c r="AH327" s="171"/>
      <c r="AI327" s="171"/>
      <c r="AJ327" s="171"/>
    </row>
    <row r="328" spans="1:36" s="77" customFormat="1" ht="15" customHeight="1" x14ac:dyDescent="0.15">
      <c r="A328" s="171"/>
      <c r="B328" s="98" t="s">
        <v>55</v>
      </c>
      <c r="C328" s="99">
        <f>WEEKNUM(B315,21)</f>
        <v>8</v>
      </c>
      <c r="D328" s="100"/>
      <c r="E328" s="177"/>
      <c r="F328" s="268" t="s">
        <v>56</v>
      </c>
      <c r="G328" s="269"/>
      <c r="H328" s="160">
        <f>SUM(H314,H316,H318,H320,H322,H324,H326)+P328</f>
        <v>0</v>
      </c>
      <c r="I328" s="246">
        <f t="shared" ref="I328:O328" si="18">SUM(I314:I327)/1440</f>
        <v>0</v>
      </c>
      <c r="J328" s="244">
        <f t="shared" si="18"/>
        <v>0</v>
      </c>
      <c r="K328" s="244">
        <f t="shared" si="18"/>
        <v>0</v>
      </c>
      <c r="L328" s="244">
        <f t="shared" si="18"/>
        <v>0</v>
      </c>
      <c r="M328" s="244">
        <f t="shared" si="18"/>
        <v>0</v>
      </c>
      <c r="N328" s="244">
        <f t="shared" si="18"/>
        <v>0</v>
      </c>
      <c r="O328" s="246">
        <f t="shared" si="18"/>
        <v>0</v>
      </c>
      <c r="P328" s="159">
        <f>SUM(P314,P316,P318,P320,P322,P324,P326)</f>
        <v>0</v>
      </c>
      <c r="Q328" s="163">
        <f>SUM(Q314,Q316,Q318,Q320,Q322,Q324,Q326)/1440</f>
        <v>0</v>
      </c>
      <c r="R328" s="164">
        <f>SUM(R314,R316,R318,R320,R322,R324,R326)/1440</f>
        <v>0</v>
      </c>
      <c r="S328" s="164">
        <f>SUM(S314,S316,S318,S320,S322,S324,S326)/1440</f>
        <v>0</v>
      </c>
      <c r="T328" s="164">
        <f>SUM(T314,T316,T318,T320,T322,T324,T326)/1440</f>
        <v>0</v>
      </c>
      <c r="U328" s="165">
        <f>SUM(U314,U316,U318,U320,U322,U324,U326)/1440</f>
        <v>0</v>
      </c>
      <c r="V328" s="162" t="s">
        <v>57</v>
      </c>
      <c r="W328" s="101"/>
      <c r="X328" s="172"/>
      <c r="Y328" s="172"/>
      <c r="Z328" s="172"/>
      <c r="AA328" s="171"/>
      <c r="AB328" s="171"/>
      <c r="AC328" s="171"/>
      <c r="AD328" s="171"/>
      <c r="AE328" s="171"/>
      <c r="AF328" s="171"/>
      <c r="AG328" s="171"/>
      <c r="AH328" s="171"/>
      <c r="AI328" s="171"/>
      <c r="AJ328" s="171"/>
    </row>
    <row r="329" spans="1:36" s="77" customFormat="1" ht="15" customHeight="1" x14ac:dyDescent="0.15">
      <c r="A329" s="171"/>
      <c r="B329" s="102"/>
      <c r="C329" s="103"/>
      <c r="D329" s="171"/>
      <c r="E329" s="178"/>
      <c r="F329" s="248" t="s">
        <v>57</v>
      </c>
      <c r="G329" s="249"/>
      <c r="H329" s="105">
        <f>SUM(H315,H317,H319,H321,H325,H327,H323)</f>
        <v>0</v>
      </c>
      <c r="I329" s="247"/>
      <c r="J329" s="245"/>
      <c r="K329" s="245"/>
      <c r="L329" s="245"/>
      <c r="M329" s="245"/>
      <c r="N329" s="245"/>
      <c r="O329" s="247"/>
      <c r="P329" s="106">
        <f>SUM(P315,P317,P319,P321,P323,P325,P327)/1440</f>
        <v>0</v>
      </c>
      <c r="Q329" s="250">
        <f>SUM(Q328:U328)</f>
        <v>0</v>
      </c>
      <c r="R329" s="251"/>
      <c r="S329" s="251"/>
      <c r="T329" s="251"/>
      <c r="U329" s="252"/>
      <c r="V329" s="161" t="s">
        <v>58</v>
      </c>
      <c r="W329" s="104"/>
      <c r="X329" s="253" t="s">
        <v>59</v>
      </c>
      <c r="Y329" s="253"/>
      <c r="Z329" s="107">
        <f>SUM(H329,Q329)</f>
        <v>0</v>
      </c>
      <c r="AA329" s="171"/>
      <c r="AB329" s="171"/>
      <c r="AC329" s="171"/>
      <c r="AD329" s="171"/>
      <c r="AE329" s="171"/>
      <c r="AF329" s="171"/>
      <c r="AG329" s="171"/>
      <c r="AH329" s="171"/>
      <c r="AI329" s="171"/>
      <c r="AJ329" s="171"/>
    </row>
    <row r="330" spans="1:36" s="77" customFormat="1" ht="15" thickBot="1" x14ac:dyDescent="0.2">
      <c r="A330" s="171"/>
      <c r="B330" s="171"/>
      <c r="C330" s="171"/>
      <c r="D330" s="171"/>
      <c r="E330" s="171"/>
      <c r="F330" s="171"/>
      <c r="G330" s="171"/>
      <c r="H330" s="171"/>
      <c r="I330" s="171"/>
      <c r="J330" s="171"/>
      <c r="K330" s="180"/>
      <c r="L330" s="180"/>
      <c r="M330" s="180"/>
      <c r="N330" s="180"/>
      <c r="O330" s="180"/>
      <c r="P330" s="180"/>
      <c r="Q330" s="171"/>
      <c r="R330" s="171"/>
      <c r="S330" s="171"/>
      <c r="T330" s="171"/>
      <c r="U330" s="171"/>
      <c r="V330" s="171"/>
      <c r="W330" s="171"/>
      <c r="X330" s="171"/>
      <c r="Y330" s="171"/>
      <c r="Z330" s="171"/>
      <c r="AA330" s="171"/>
      <c r="AB330" s="171"/>
      <c r="AC330" s="171"/>
      <c r="AD330" s="171"/>
      <c r="AE330" s="171"/>
      <c r="AF330" s="171"/>
      <c r="AG330" s="171"/>
      <c r="AH330" s="171"/>
      <c r="AI330" s="171"/>
      <c r="AJ330" s="171"/>
    </row>
    <row r="331" spans="1:36" s="77" customFormat="1" ht="15" customHeight="1" x14ac:dyDescent="0.15">
      <c r="A331" s="171"/>
      <c r="B331" s="344" t="s">
        <v>40</v>
      </c>
      <c r="C331" s="345"/>
      <c r="D331" s="135"/>
      <c r="E331" s="136"/>
      <c r="F331" s="139"/>
      <c r="G331" s="137"/>
      <c r="H331" s="138"/>
      <c r="I331" s="346"/>
      <c r="J331" s="347"/>
      <c r="K331" s="348"/>
      <c r="L331" s="339"/>
      <c r="M331" s="349"/>
      <c r="N331" s="339"/>
      <c r="O331" s="339"/>
      <c r="P331" s="140"/>
      <c r="Q331" s="340"/>
      <c r="R331" s="342"/>
      <c r="S331" s="342"/>
      <c r="T331" s="342"/>
      <c r="U331" s="329"/>
      <c r="V331" s="331"/>
      <c r="W331" s="332"/>
      <c r="X331" s="332"/>
      <c r="Y331" s="332"/>
      <c r="Z331" s="333"/>
      <c r="AA331" s="171"/>
      <c r="AB331" s="171"/>
      <c r="AC331" s="171"/>
      <c r="AD331" s="171"/>
      <c r="AE331" s="171"/>
      <c r="AF331" s="171"/>
      <c r="AG331" s="171"/>
      <c r="AH331" s="171"/>
      <c r="AI331" s="171"/>
      <c r="AJ331" s="171"/>
    </row>
    <row r="332" spans="1:36" s="77" customFormat="1" ht="15" customHeight="1" x14ac:dyDescent="0.15">
      <c r="A332" s="171"/>
      <c r="B332" s="308">
        <f>B327+1</f>
        <v>46076</v>
      </c>
      <c r="C332" s="309"/>
      <c r="D332" s="92"/>
      <c r="E332" s="93"/>
      <c r="F332" s="334"/>
      <c r="G332" s="311"/>
      <c r="H332" s="134">
        <f>(I331+J331+K331+L331+M331+N331+O331+P332)/1440</f>
        <v>0</v>
      </c>
      <c r="I332" s="320"/>
      <c r="J332" s="317"/>
      <c r="K332" s="334"/>
      <c r="L332" s="317"/>
      <c r="M332" s="334"/>
      <c r="N332" s="317"/>
      <c r="O332" s="317"/>
      <c r="P332" s="94"/>
      <c r="Q332" s="341"/>
      <c r="R332" s="343"/>
      <c r="S332" s="343"/>
      <c r="T332" s="343"/>
      <c r="U332" s="330"/>
      <c r="V332" s="305"/>
      <c r="W332" s="306"/>
      <c r="X332" s="306"/>
      <c r="Y332" s="306"/>
      <c r="Z332" s="307"/>
      <c r="AA332" s="171"/>
      <c r="AB332" s="171"/>
      <c r="AC332" s="171"/>
      <c r="AD332" s="171"/>
      <c r="AE332" s="171"/>
      <c r="AF332" s="171"/>
      <c r="AG332" s="171"/>
      <c r="AH332" s="171"/>
      <c r="AI332" s="171"/>
      <c r="AJ332" s="171"/>
    </row>
    <row r="333" spans="1:36" s="77" customFormat="1" ht="15" customHeight="1" x14ac:dyDescent="0.15">
      <c r="A333" s="171"/>
      <c r="B333" s="335" t="s">
        <v>49</v>
      </c>
      <c r="C333" s="336"/>
      <c r="D333" s="142"/>
      <c r="E333" s="143"/>
      <c r="F333" s="146"/>
      <c r="G333" s="145"/>
      <c r="H333" s="144"/>
      <c r="I333" s="337"/>
      <c r="J333" s="324"/>
      <c r="K333" s="338"/>
      <c r="L333" s="324"/>
      <c r="M333" s="338"/>
      <c r="N333" s="324"/>
      <c r="O333" s="324"/>
      <c r="P333" s="147"/>
      <c r="Q333" s="325"/>
      <c r="R333" s="327"/>
      <c r="S333" s="327"/>
      <c r="T333" s="327"/>
      <c r="U333" s="321"/>
      <c r="V333" s="286"/>
      <c r="W333" s="287"/>
      <c r="X333" s="287"/>
      <c r="Y333" s="287"/>
      <c r="Z333" s="288"/>
      <c r="AA333" s="171"/>
      <c r="AB333" s="171"/>
      <c r="AC333" s="171"/>
      <c r="AD333" s="171"/>
      <c r="AE333" s="171"/>
      <c r="AF333" s="171"/>
      <c r="AG333" s="171"/>
      <c r="AH333" s="171"/>
      <c r="AI333" s="171"/>
      <c r="AJ333" s="171"/>
    </row>
    <row r="334" spans="1:36" s="77" customFormat="1" ht="15" customHeight="1" x14ac:dyDescent="0.15">
      <c r="A334" s="171"/>
      <c r="B334" s="292">
        <f>B332+1</f>
        <v>46077</v>
      </c>
      <c r="C334" s="293"/>
      <c r="D334" s="131"/>
      <c r="E334" s="132"/>
      <c r="F334" s="323"/>
      <c r="G334" s="295"/>
      <c r="H334" s="141">
        <f>(I333+J333+K333+L333+M333+N333+O333+P334)/1440</f>
        <v>0</v>
      </c>
      <c r="I334" s="315"/>
      <c r="J334" s="283"/>
      <c r="K334" s="323"/>
      <c r="L334" s="283"/>
      <c r="M334" s="323"/>
      <c r="N334" s="283"/>
      <c r="O334" s="283"/>
      <c r="P334" s="133"/>
      <c r="Q334" s="326"/>
      <c r="R334" s="328"/>
      <c r="S334" s="328"/>
      <c r="T334" s="328"/>
      <c r="U334" s="322"/>
      <c r="V334" s="289"/>
      <c r="W334" s="290"/>
      <c r="X334" s="290"/>
      <c r="Y334" s="290"/>
      <c r="Z334" s="291"/>
      <c r="AA334" s="172"/>
      <c r="AB334" s="171"/>
      <c r="AC334" s="171"/>
      <c r="AD334" s="171"/>
      <c r="AE334" s="171"/>
      <c r="AF334" s="171"/>
      <c r="AG334" s="171"/>
      <c r="AH334" s="171"/>
      <c r="AI334" s="171"/>
      <c r="AJ334" s="171"/>
    </row>
    <row r="335" spans="1:36" s="77" customFormat="1" ht="15" customHeight="1" x14ac:dyDescent="0.15">
      <c r="A335" s="171"/>
      <c r="B335" s="296" t="s">
        <v>50</v>
      </c>
      <c r="C335" s="297"/>
      <c r="D335" s="151"/>
      <c r="E335" s="152"/>
      <c r="F335" s="155"/>
      <c r="G335" s="153"/>
      <c r="H335" s="154"/>
      <c r="I335" s="270"/>
      <c r="J335" s="316"/>
      <c r="K335" s="316"/>
      <c r="L335" s="316"/>
      <c r="M335" s="316"/>
      <c r="N335" s="316"/>
      <c r="O335" s="316"/>
      <c r="P335" s="149"/>
      <c r="Q335" s="318"/>
      <c r="R335" s="316"/>
      <c r="S335" s="316"/>
      <c r="T335" s="316"/>
      <c r="U335" s="300"/>
      <c r="V335" s="302"/>
      <c r="W335" s="303"/>
      <c r="X335" s="303"/>
      <c r="Y335" s="303"/>
      <c r="Z335" s="304"/>
      <c r="AA335" s="171"/>
      <c r="AB335" s="171"/>
      <c r="AC335" s="171"/>
      <c r="AD335" s="171"/>
      <c r="AE335" s="171"/>
      <c r="AF335" s="171"/>
      <c r="AG335" s="171"/>
      <c r="AH335" s="171"/>
      <c r="AI335" s="171"/>
      <c r="AJ335" s="171"/>
    </row>
    <row r="336" spans="1:36" s="77" customFormat="1" ht="15" customHeight="1" x14ac:dyDescent="0.15">
      <c r="A336" s="171"/>
      <c r="B336" s="308">
        <f>B334+1</f>
        <v>46078</v>
      </c>
      <c r="C336" s="309"/>
      <c r="D336" s="92"/>
      <c r="E336" s="128"/>
      <c r="F336" s="310"/>
      <c r="G336" s="311"/>
      <c r="H336" s="134">
        <f>(I335+J335+K335+L335+M335+N335+O335+P336)/1440</f>
        <v>0</v>
      </c>
      <c r="I336" s="320"/>
      <c r="J336" s="317"/>
      <c r="K336" s="317"/>
      <c r="L336" s="317"/>
      <c r="M336" s="317"/>
      <c r="N336" s="317"/>
      <c r="O336" s="317"/>
      <c r="P336" s="148"/>
      <c r="Q336" s="319"/>
      <c r="R336" s="317"/>
      <c r="S336" s="317"/>
      <c r="T336" s="317"/>
      <c r="U336" s="301"/>
      <c r="V336" s="305"/>
      <c r="W336" s="306"/>
      <c r="X336" s="306"/>
      <c r="Y336" s="306"/>
      <c r="Z336" s="307"/>
      <c r="AA336" s="171"/>
      <c r="AB336" s="171"/>
      <c r="AC336" s="171"/>
      <c r="AD336" s="171"/>
      <c r="AE336" s="171"/>
      <c r="AF336" s="171"/>
      <c r="AG336" s="171"/>
      <c r="AH336" s="171"/>
      <c r="AI336" s="171"/>
      <c r="AJ336" s="171"/>
    </row>
    <row r="337" spans="1:36" s="77" customFormat="1" ht="15" customHeight="1" x14ac:dyDescent="0.15">
      <c r="A337" s="171"/>
      <c r="B337" s="312" t="s">
        <v>51</v>
      </c>
      <c r="C337" s="313"/>
      <c r="D337" s="142"/>
      <c r="E337" s="156"/>
      <c r="F337" s="146"/>
      <c r="G337" s="145"/>
      <c r="H337" s="144"/>
      <c r="I337" s="314"/>
      <c r="J337" s="282"/>
      <c r="K337" s="282"/>
      <c r="L337" s="282"/>
      <c r="M337" s="282"/>
      <c r="N337" s="282"/>
      <c r="O337" s="282"/>
      <c r="P337" s="147"/>
      <c r="Q337" s="284"/>
      <c r="R337" s="282"/>
      <c r="S337" s="282"/>
      <c r="T337" s="282"/>
      <c r="U337" s="280"/>
      <c r="V337" s="286"/>
      <c r="W337" s="287"/>
      <c r="X337" s="287"/>
      <c r="Y337" s="287"/>
      <c r="Z337" s="288"/>
      <c r="AA337" s="171"/>
      <c r="AB337" s="171"/>
      <c r="AC337" s="171"/>
      <c r="AD337" s="171"/>
      <c r="AE337" s="171"/>
      <c r="AF337" s="171"/>
      <c r="AG337" s="171"/>
      <c r="AH337" s="171"/>
      <c r="AI337" s="171"/>
      <c r="AJ337" s="171"/>
    </row>
    <row r="338" spans="1:36" s="77" customFormat="1" ht="15" customHeight="1" x14ac:dyDescent="0.15">
      <c r="A338" s="171"/>
      <c r="B338" s="292">
        <f>B336+1</f>
        <v>46079</v>
      </c>
      <c r="C338" s="293"/>
      <c r="D338" s="131"/>
      <c r="E338" s="150"/>
      <c r="F338" s="294"/>
      <c r="G338" s="295"/>
      <c r="H338" s="141">
        <f>(I337+J337+K337+L337+M337+N337+O337+P338)/1440</f>
        <v>0</v>
      </c>
      <c r="I338" s="315"/>
      <c r="J338" s="283"/>
      <c r="K338" s="283"/>
      <c r="L338" s="283"/>
      <c r="M338" s="283"/>
      <c r="N338" s="283"/>
      <c r="O338" s="283"/>
      <c r="P338" s="133"/>
      <c r="Q338" s="285"/>
      <c r="R338" s="283"/>
      <c r="S338" s="283"/>
      <c r="T338" s="283"/>
      <c r="U338" s="281"/>
      <c r="V338" s="289"/>
      <c r="W338" s="290"/>
      <c r="X338" s="290"/>
      <c r="Y338" s="290"/>
      <c r="Z338" s="291"/>
      <c r="AA338" s="171"/>
      <c r="AB338" s="171"/>
      <c r="AC338" s="171"/>
      <c r="AD338" s="171"/>
      <c r="AE338" s="171"/>
      <c r="AF338" s="171"/>
      <c r="AG338" s="171"/>
      <c r="AH338" s="171"/>
      <c r="AI338" s="171"/>
      <c r="AJ338" s="171"/>
    </row>
    <row r="339" spans="1:36" s="77" customFormat="1" ht="15" customHeight="1" x14ac:dyDescent="0.15">
      <c r="A339" s="171"/>
      <c r="B339" s="296" t="s">
        <v>52</v>
      </c>
      <c r="C339" s="297"/>
      <c r="D339" s="151"/>
      <c r="E339" s="152"/>
      <c r="F339" s="155"/>
      <c r="G339" s="153"/>
      <c r="H339" s="154"/>
      <c r="I339" s="270"/>
      <c r="J339" s="316"/>
      <c r="K339" s="316"/>
      <c r="L339" s="316"/>
      <c r="M339" s="316"/>
      <c r="N339" s="316"/>
      <c r="O339" s="316"/>
      <c r="P339" s="149"/>
      <c r="Q339" s="318"/>
      <c r="R339" s="316"/>
      <c r="S339" s="316"/>
      <c r="T339" s="316"/>
      <c r="U339" s="300"/>
      <c r="V339" s="302"/>
      <c r="W339" s="303"/>
      <c r="X339" s="303"/>
      <c r="Y339" s="303"/>
      <c r="Z339" s="304"/>
      <c r="AA339" s="171"/>
      <c r="AB339" s="171"/>
      <c r="AC339" s="171"/>
      <c r="AD339" s="171"/>
      <c r="AE339" s="171"/>
      <c r="AF339" s="171"/>
      <c r="AG339" s="171"/>
      <c r="AH339" s="171"/>
      <c r="AI339" s="171"/>
      <c r="AJ339" s="171"/>
    </row>
    <row r="340" spans="1:36" s="77" customFormat="1" ht="15" customHeight="1" x14ac:dyDescent="0.15">
      <c r="A340" s="171"/>
      <c r="B340" s="308">
        <f>B338+1</f>
        <v>46080</v>
      </c>
      <c r="C340" s="309"/>
      <c r="D340" s="92"/>
      <c r="E340" s="127"/>
      <c r="F340" s="310"/>
      <c r="G340" s="311"/>
      <c r="H340" s="134">
        <f>(I339+J339+K339+L339+M339+N339+O339+P340)/1440</f>
        <v>0</v>
      </c>
      <c r="I340" s="320"/>
      <c r="J340" s="317"/>
      <c r="K340" s="317"/>
      <c r="L340" s="317"/>
      <c r="M340" s="317"/>
      <c r="N340" s="317"/>
      <c r="O340" s="317"/>
      <c r="P340" s="94"/>
      <c r="Q340" s="319"/>
      <c r="R340" s="317"/>
      <c r="S340" s="317"/>
      <c r="T340" s="317"/>
      <c r="U340" s="301"/>
      <c r="V340" s="305"/>
      <c r="W340" s="306"/>
      <c r="X340" s="306"/>
      <c r="Y340" s="306"/>
      <c r="Z340" s="307"/>
      <c r="AA340" s="171"/>
      <c r="AB340" s="171"/>
      <c r="AC340" s="171"/>
      <c r="AD340" s="171"/>
      <c r="AE340" s="171"/>
      <c r="AF340" s="171"/>
      <c r="AG340" s="171"/>
      <c r="AH340" s="171"/>
      <c r="AI340" s="171"/>
      <c r="AJ340" s="171"/>
    </row>
    <row r="341" spans="1:36" s="77" customFormat="1" ht="15" customHeight="1" x14ac:dyDescent="0.15">
      <c r="A341" s="171"/>
      <c r="B341" s="312" t="s">
        <v>53</v>
      </c>
      <c r="C341" s="313"/>
      <c r="D341" s="142"/>
      <c r="E341" s="156"/>
      <c r="F341" s="146"/>
      <c r="G341" s="145"/>
      <c r="H341" s="144"/>
      <c r="I341" s="314"/>
      <c r="J341" s="282"/>
      <c r="K341" s="282"/>
      <c r="L341" s="282"/>
      <c r="M341" s="282"/>
      <c r="N341" s="282"/>
      <c r="O341" s="282"/>
      <c r="P341" s="147"/>
      <c r="Q341" s="284"/>
      <c r="R341" s="282"/>
      <c r="S341" s="282"/>
      <c r="T341" s="282"/>
      <c r="U341" s="280"/>
      <c r="V341" s="286"/>
      <c r="W341" s="287"/>
      <c r="X341" s="287"/>
      <c r="Y341" s="287"/>
      <c r="Z341" s="288"/>
      <c r="AA341" s="171"/>
      <c r="AB341" s="171"/>
      <c r="AC341" s="171"/>
      <c r="AD341" s="171"/>
      <c r="AE341" s="171"/>
      <c r="AF341" s="171"/>
      <c r="AG341" s="171"/>
      <c r="AH341" s="171"/>
      <c r="AI341" s="171"/>
      <c r="AJ341" s="171"/>
    </row>
    <row r="342" spans="1:36" s="77" customFormat="1" ht="15" customHeight="1" x14ac:dyDescent="0.15">
      <c r="A342" s="171"/>
      <c r="B342" s="292">
        <f>B340+1</f>
        <v>46081</v>
      </c>
      <c r="C342" s="293"/>
      <c r="D342" s="131"/>
      <c r="E342" s="150"/>
      <c r="F342" s="294"/>
      <c r="G342" s="295"/>
      <c r="H342" s="141">
        <f>(I341+J341+K341+L341+M341+N341+O341+P342)/1440</f>
        <v>0</v>
      </c>
      <c r="I342" s="315"/>
      <c r="J342" s="283"/>
      <c r="K342" s="283"/>
      <c r="L342" s="283"/>
      <c r="M342" s="283"/>
      <c r="N342" s="283"/>
      <c r="O342" s="283"/>
      <c r="P342" s="133"/>
      <c r="Q342" s="285"/>
      <c r="R342" s="283"/>
      <c r="S342" s="283"/>
      <c r="T342" s="283"/>
      <c r="U342" s="281"/>
      <c r="V342" s="289"/>
      <c r="W342" s="290"/>
      <c r="X342" s="290"/>
      <c r="Y342" s="290"/>
      <c r="Z342" s="291"/>
      <c r="AA342" s="171"/>
      <c r="AB342" s="171"/>
      <c r="AC342" s="171"/>
      <c r="AD342" s="171"/>
      <c r="AE342" s="171"/>
      <c r="AF342" s="171"/>
      <c r="AG342" s="171"/>
      <c r="AH342" s="171"/>
      <c r="AI342" s="171"/>
      <c r="AJ342" s="171"/>
    </row>
    <row r="343" spans="1:36" s="77" customFormat="1" ht="15" customHeight="1" x14ac:dyDescent="0.15">
      <c r="A343" s="171"/>
      <c r="B343" s="296" t="s">
        <v>54</v>
      </c>
      <c r="C343" s="297"/>
      <c r="D343" s="151"/>
      <c r="E343" s="152"/>
      <c r="F343" s="157"/>
      <c r="G343" s="158"/>
      <c r="H343" s="154"/>
      <c r="I343" s="298"/>
      <c r="J343" s="262"/>
      <c r="K343" s="262"/>
      <c r="L343" s="262"/>
      <c r="M343" s="262"/>
      <c r="N343" s="262"/>
      <c r="O343" s="270"/>
      <c r="P343" s="149"/>
      <c r="Q343" s="272"/>
      <c r="R343" s="274"/>
      <c r="S343" s="276"/>
      <c r="T343" s="278"/>
      <c r="U343" s="254"/>
      <c r="V343" s="256"/>
      <c r="W343" s="257"/>
      <c r="X343" s="257"/>
      <c r="Y343" s="257"/>
      <c r="Z343" s="258"/>
      <c r="AA343" s="171"/>
      <c r="AB343" s="171"/>
      <c r="AC343" s="171"/>
      <c r="AD343" s="171"/>
      <c r="AE343" s="171"/>
      <c r="AF343" s="171"/>
      <c r="AG343" s="171"/>
      <c r="AH343" s="171"/>
      <c r="AI343" s="171"/>
      <c r="AJ343" s="171"/>
    </row>
    <row r="344" spans="1:36" s="77" customFormat="1" ht="15" customHeight="1" thickBot="1" x14ac:dyDescent="0.2">
      <c r="A344" s="171"/>
      <c r="B344" s="264">
        <f>B342+1</f>
        <v>46082</v>
      </c>
      <c r="C344" s="265"/>
      <c r="D344" s="95"/>
      <c r="E344" s="96"/>
      <c r="F344" s="266"/>
      <c r="G344" s="267"/>
      <c r="H344" s="134">
        <f>(I343+J343+K343+L343+M343+N343+O343+P344)/1440</f>
        <v>0</v>
      </c>
      <c r="I344" s="299"/>
      <c r="J344" s="263"/>
      <c r="K344" s="263"/>
      <c r="L344" s="263"/>
      <c r="M344" s="263"/>
      <c r="N344" s="263"/>
      <c r="O344" s="271"/>
      <c r="P344" s="97"/>
      <c r="Q344" s="273"/>
      <c r="R344" s="275"/>
      <c r="S344" s="277"/>
      <c r="T344" s="279"/>
      <c r="U344" s="255"/>
      <c r="V344" s="259"/>
      <c r="W344" s="260"/>
      <c r="X344" s="260"/>
      <c r="Y344" s="260"/>
      <c r="Z344" s="261"/>
      <c r="AA344" s="171"/>
      <c r="AB344" s="171"/>
      <c r="AC344" s="171"/>
      <c r="AD344" s="171"/>
      <c r="AE344" s="171"/>
      <c r="AF344" s="171"/>
      <c r="AG344" s="171"/>
      <c r="AH344" s="171"/>
      <c r="AI344" s="171"/>
      <c r="AJ344" s="171"/>
    </row>
    <row r="345" spans="1:36" s="77" customFormat="1" ht="15" customHeight="1" x14ac:dyDescent="0.15">
      <c r="A345" s="171"/>
      <c r="B345" s="98" t="s">
        <v>55</v>
      </c>
      <c r="C345" s="99">
        <f>WEEKNUM(B332,21)</f>
        <v>9</v>
      </c>
      <c r="D345" s="100"/>
      <c r="E345" s="177"/>
      <c r="F345" s="268" t="s">
        <v>56</v>
      </c>
      <c r="G345" s="269"/>
      <c r="H345" s="160">
        <f>SUM(H331,H333,H335,H337,H339,H341,H343)+P345</f>
        <v>0</v>
      </c>
      <c r="I345" s="246">
        <f t="shared" ref="I345:O345" si="19">SUM(I331:I344)/1440</f>
        <v>0</v>
      </c>
      <c r="J345" s="244">
        <f t="shared" si="19"/>
        <v>0</v>
      </c>
      <c r="K345" s="244">
        <f t="shared" si="19"/>
        <v>0</v>
      </c>
      <c r="L345" s="244">
        <f t="shared" si="19"/>
        <v>0</v>
      </c>
      <c r="M345" s="244">
        <f t="shared" si="19"/>
        <v>0</v>
      </c>
      <c r="N345" s="244">
        <f t="shared" si="19"/>
        <v>0</v>
      </c>
      <c r="O345" s="246">
        <f t="shared" si="19"/>
        <v>0</v>
      </c>
      <c r="P345" s="159">
        <f>SUM(P331,P333,P335,P337,P339,P341,P343)</f>
        <v>0</v>
      </c>
      <c r="Q345" s="163">
        <f>SUM(Q331,Q333,Q335,Q337,Q339,Q341,Q343)/1440</f>
        <v>0</v>
      </c>
      <c r="R345" s="164">
        <f>SUM(R331,R333,R335,R337,R339,R341,R343)/1440</f>
        <v>0</v>
      </c>
      <c r="S345" s="164">
        <f>SUM(S331,S333,S335,S337,S339,S341,S343)/1440</f>
        <v>0</v>
      </c>
      <c r="T345" s="164">
        <f>SUM(T331,T333,T335,T337,T339,T341,T343)/1440</f>
        <v>0</v>
      </c>
      <c r="U345" s="165">
        <f>SUM(U331,U333,U335,U337,U339,U341,U343)/1440</f>
        <v>0</v>
      </c>
      <c r="V345" s="162" t="s">
        <v>57</v>
      </c>
      <c r="W345" s="101"/>
      <c r="X345" s="172"/>
      <c r="Y345" s="172"/>
      <c r="Z345" s="172"/>
      <c r="AA345" s="171"/>
      <c r="AB345" s="171"/>
      <c r="AC345" s="171"/>
      <c r="AD345" s="171"/>
      <c r="AE345" s="171"/>
      <c r="AF345" s="171"/>
      <c r="AG345" s="171"/>
      <c r="AH345" s="171"/>
      <c r="AI345" s="171"/>
      <c r="AJ345" s="171"/>
    </row>
    <row r="346" spans="1:36" s="77" customFormat="1" ht="15" customHeight="1" x14ac:dyDescent="0.15">
      <c r="A346" s="171"/>
      <c r="B346" s="102"/>
      <c r="C346" s="103"/>
      <c r="D346" s="171"/>
      <c r="E346" s="178"/>
      <c r="F346" s="248" t="s">
        <v>57</v>
      </c>
      <c r="G346" s="249"/>
      <c r="H346" s="105">
        <f>SUM(H332,H334,H336,H338,H342,H344,H340)</f>
        <v>0</v>
      </c>
      <c r="I346" s="247"/>
      <c r="J346" s="245"/>
      <c r="K346" s="245"/>
      <c r="L346" s="245"/>
      <c r="M346" s="245"/>
      <c r="N346" s="245"/>
      <c r="O346" s="247"/>
      <c r="P346" s="106">
        <f>SUM(P332,P334,P336,P338,P340,P342,P344)/1440</f>
        <v>0</v>
      </c>
      <c r="Q346" s="250">
        <f>SUM(Q345:U345)</f>
        <v>0</v>
      </c>
      <c r="R346" s="251"/>
      <c r="S346" s="251"/>
      <c r="T346" s="251"/>
      <c r="U346" s="252"/>
      <c r="V346" s="161" t="s">
        <v>58</v>
      </c>
      <c r="W346" s="104"/>
      <c r="X346" s="253" t="s">
        <v>59</v>
      </c>
      <c r="Y346" s="253"/>
      <c r="Z346" s="107">
        <f>SUM(H346,Q346)</f>
        <v>0</v>
      </c>
      <c r="AA346" s="171"/>
      <c r="AB346" s="171"/>
      <c r="AC346" s="171"/>
      <c r="AD346" s="171"/>
      <c r="AE346" s="171"/>
      <c r="AF346" s="171"/>
      <c r="AG346" s="171"/>
      <c r="AH346" s="171"/>
      <c r="AI346" s="171"/>
      <c r="AJ346" s="171"/>
    </row>
    <row r="347" spans="1:36" s="77" customFormat="1" ht="15" thickBot="1" x14ac:dyDescent="0.2">
      <c r="A347" s="171"/>
      <c r="B347" s="171"/>
      <c r="C347" s="171"/>
      <c r="D347" s="171"/>
      <c r="E347" s="171"/>
      <c r="F347" s="171"/>
      <c r="G347" s="171"/>
      <c r="H347" s="171"/>
      <c r="I347" s="171"/>
      <c r="J347" s="171"/>
      <c r="K347" s="180"/>
      <c r="L347" s="180"/>
      <c r="M347" s="180"/>
      <c r="N347" s="180"/>
      <c r="O347" s="180"/>
      <c r="P347" s="180"/>
      <c r="Q347" s="171"/>
      <c r="R347" s="171"/>
      <c r="S347" s="171"/>
      <c r="T347" s="171"/>
      <c r="U347" s="171"/>
      <c r="V347" s="171"/>
      <c r="W347" s="171"/>
      <c r="X347" s="171"/>
      <c r="Y347" s="171"/>
      <c r="Z347" s="171"/>
      <c r="AA347" s="171"/>
      <c r="AB347" s="171"/>
      <c r="AC347" s="171"/>
      <c r="AD347" s="171"/>
      <c r="AE347" s="171"/>
      <c r="AF347" s="171"/>
      <c r="AG347" s="171"/>
      <c r="AH347" s="171"/>
      <c r="AI347" s="171"/>
      <c r="AJ347" s="171"/>
    </row>
    <row r="348" spans="1:36" s="77" customFormat="1" ht="15" customHeight="1" x14ac:dyDescent="0.15">
      <c r="A348" s="171"/>
      <c r="B348" s="344" t="s">
        <v>40</v>
      </c>
      <c r="C348" s="345"/>
      <c r="D348" s="135"/>
      <c r="E348" s="136"/>
      <c r="F348" s="139"/>
      <c r="G348" s="137"/>
      <c r="H348" s="138"/>
      <c r="I348" s="346"/>
      <c r="J348" s="347"/>
      <c r="K348" s="348"/>
      <c r="L348" s="339"/>
      <c r="M348" s="349"/>
      <c r="N348" s="339"/>
      <c r="O348" s="339"/>
      <c r="P348" s="140"/>
      <c r="Q348" s="340"/>
      <c r="R348" s="342"/>
      <c r="S348" s="342"/>
      <c r="T348" s="342"/>
      <c r="U348" s="329"/>
      <c r="V348" s="331"/>
      <c r="W348" s="332"/>
      <c r="X348" s="332"/>
      <c r="Y348" s="332"/>
      <c r="Z348" s="333"/>
      <c r="AA348" s="171"/>
      <c r="AB348" s="171"/>
      <c r="AC348" s="171"/>
      <c r="AD348" s="171"/>
      <c r="AE348" s="171"/>
      <c r="AF348" s="171"/>
      <c r="AG348" s="171"/>
      <c r="AH348" s="171"/>
      <c r="AI348" s="171"/>
      <c r="AJ348" s="171"/>
    </row>
    <row r="349" spans="1:36" s="77" customFormat="1" ht="15" customHeight="1" x14ac:dyDescent="0.15">
      <c r="A349" s="171"/>
      <c r="B349" s="308">
        <f>B344+1</f>
        <v>46083</v>
      </c>
      <c r="C349" s="309"/>
      <c r="D349" s="92"/>
      <c r="E349" s="93"/>
      <c r="F349" s="334"/>
      <c r="G349" s="311"/>
      <c r="H349" s="134">
        <f>(I348+J348+K348+L348+M348+N348+O348+P349)/1440</f>
        <v>0</v>
      </c>
      <c r="I349" s="320"/>
      <c r="J349" s="317"/>
      <c r="K349" s="334"/>
      <c r="L349" s="317"/>
      <c r="M349" s="334"/>
      <c r="N349" s="317"/>
      <c r="O349" s="317"/>
      <c r="P349" s="94"/>
      <c r="Q349" s="341"/>
      <c r="R349" s="343"/>
      <c r="S349" s="343"/>
      <c r="T349" s="343"/>
      <c r="U349" s="330"/>
      <c r="V349" s="305"/>
      <c r="W349" s="306"/>
      <c r="X349" s="306"/>
      <c r="Y349" s="306"/>
      <c r="Z349" s="307"/>
      <c r="AA349" s="171"/>
      <c r="AB349" s="171"/>
      <c r="AC349" s="171"/>
      <c r="AD349" s="171"/>
      <c r="AE349" s="171"/>
      <c r="AF349" s="171"/>
      <c r="AG349" s="171"/>
      <c r="AH349" s="171"/>
      <c r="AI349" s="171"/>
      <c r="AJ349" s="171"/>
    </row>
    <row r="350" spans="1:36" s="77" customFormat="1" ht="15" customHeight="1" x14ac:dyDescent="0.15">
      <c r="A350" s="171"/>
      <c r="B350" s="335" t="s">
        <v>49</v>
      </c>
      <c r="C350" s="336"/>
      <c r="D350" s="142"/>
      <c r="E350" s="143"/>
      <c r="F350" s="146"/>
      <c r="G350" s="145"/>
      <c r="H350" s="144"/>
      <c r="I350" s="337"/>
      <c r="J350" s="324"/>
      <c r="K350" s="338"/>
      <c r="L350" s="324"/>
      <c r="M350" s="338"/>
      <c r="N350" s="324"/>
      <c r="O350" s="324"/>
      <c r="P350" s="147"/>
      <c r="Q350" s="325"/>
      <c r="R350" s="327"/>
      <c r="S350" s="327"/>
      <c r="T350" s="327"/>
      <c r="U350" s="321"/>
      <c r="V350" s="286"/>
      <c r="W350" s="287"/>
      <c r="X350" s="287"/>
      <c r="Y350" s="287"/>
      <c r="Z350" s="288"/>
      <c r="AA350" s="171"/>
      <c r="AB350" s="171"/>
      <c r="AC350" s="171"/>
      <c r="AD350" s="171"/>
      <c r="AE350" s="171"/>
      <c r="AF350" s="171"/>
      <c r="AG350" s="171"/>
      <c r="AH350" s="171"/>
      <c r="AI350" s="171"/>
      <c r="AJ350" s="171"/>
    </row>
    <row r="351" spans="1:36" s="77" customFormat="1" ht="15" customHeight="1" x14ac:dyDescent="0.15">
      <c r="A351" s="171"/>
      <c r="B351" s="292">
        <f>B349+1</f>
        <v>46084</v>
      </c>
      <c r="C351" s="293"/>
      <c r="D351" s="131"/>
      <c r="E351" s="132"/>
      <c r="F351" s="323"/>
      <c r="G351" s="295"/>
      <c r="H351" s="141">
        <f>(I350+J350+K350+L350+M350+N350+O350+P351)/1440</f>
        <v>0</v>
      </c>
      <c r="I351" s="315"/>
      <c r="J351" s="283"/>
      <c r="K351" s="323"/>
      <c r="L351" s="283"/>
      <c r="M351" s="323"/>
      <c r="N351" s="283"/>
      <c r="O351" s="283"/>
      <c r="P351" s="133"/>
      <c r="Q351" s="326"/>
      <c r="R351" s="328"/>
      <c r="S351" s="328"/>
      <c r="T351" s="328"/>
      <c r="U351" s="322"/>
      <c r="V351" s="289"/>
      <c r="W351" s="290"/>
      <c r="X351" s="290"/>
      <c r="Y351" s="290"/>
      <c r="Z351" s="291"/>
      <c r="AA351" s="172"/>
      <c r="AB351" s="171"/>
      <c r="AC351" s="171"/>
      <c r="AD351" s="171"/>
      <c r="AE351" s="171"/>
      <c r="AF351" s="171"/>
      <c r="AG351" s="171"/>
      <c r="AH351" s="171"/>
      <c r="AI351" s="171"/>
      <c r="AJ351" s="171"/>
    </row>
    <row r="352" spans="1:36" s="77" customFormat="1" ht="15" customHeight="1" x14ac:dyDescent="0.15">
      <c r="A352" s="171"/>
      <c r="B352" s="296" t="s">
        <v>50</v>
      </c>
      <c r="C352" s="297"/>
      <c r="D352" s="151"/>
      <c r="E352" s="152"/>
      <c r="F352" s="155"/>
      <c r="G352" s="153"/>
      <c r="H352" s="154"/>
      <c r="I352" s="270"/>
      <c r="J352" s="316"/>
      <c r="K352" s="316"/>
      <c r="L352" s="316"/>
      <c r="M352" s="316"/>
      <c r="N352" s="316"/>
      <c r="O352" s="316"/>
      <c r="P352" s="149"/>
      <c r="Q352" s="318"/>
      <c r="R352" s="316"/>
      <c r="S352" s="316"/>
      <c r="T352" s="316"/>
      <c r="U352" s="300"/>
      <c r="V352" s="302"/>
      <c r="W352" s="303"/>
      <c r="X352" s="303"/>
      <c r="Y352" s="303"/>
      <c r="Z352" s="304"/>
      <c r="AA352" s="171"/>
      <c r="AB352" s="171"/>
      <c r="AC352" s="171"/>
      <c r="AD352" s="171"/>
      <c r="AE352" s="171"/>
      <c r="AF352" s="171"/>
      <c r="AG352" s="171"/>
      <c r="AH352" s="171"/>
      <c r="AI352" s="171"/>
      <c r="AJ352" s="171"/>
    </row>
    <row r="353" spans="1:36" s="77" customFormat="1" ht="15" customHeight="1" x14ac:dyDescent="0.15">
      <c r="A353" s="171"/>
      <c r="B353" s="308">
        <f>B351+1</f>
        <v>46085</v>
      </c>
      <c r="C353" s="309"/>
      <c r="D353" s="92"/>
      <c r="E353" s="128"/>
      <c r="F353" s="310"/>
      <c r="G353" s="311"/>
      <c r="H353" s="134">
        <f>(I352+J352+K352+L352+M352+N352+O352+P353)/1440</f>
        <v>0</v>
      </c>
      <c r="I353" s="320"/>
      <c r="J353" s="317"/>
      <c r="K353" s="317"/>
      <c r="L353" s="317"/>
      <c r="M353" s="317"/>
      <c r="N353" s="317"/>
      <c r="O353" s="317"/>
      <c r="P353" s="148"/>
      <c r="Q353" s="319"/>
      <c r="R353" s="317"/>
      <c r="S353" s="317"/>
      <c r="T353" s="317"/>
      <c r="U353" s="301"/>
      <c r="V353" s="305"/>
      <c r="W353" s="306"/>
      <c r="X353" s="306"/>
      <c r="Y353" s="306"/>
      <c r="Z353" s="307"/>
      <c r="AA353" s="171"/>
      <c r="AB353" s="171"/>
      <c r="AC353" s="171"/>
      <c r="AD353" s="171"/>
      <c r="AE353" s="171"/>
      <c r="AF353" s="171"/>
      <c r="AG353" s="171"/>
      <c r="AH353" s="171"/>
      <c r="AI353" s="171"/>
      <c r="AJ353" s="171"/>
    </row>
    <row r="354" spans="1:36" s="77" customFormat="1" ht="15" customHeight="1" x14ac:dyDescent="0.15">
      <c r="A354" s="171"/>
      <c r="B354" s="312" t="s">
        <v>51</v>
      </c>
      <c r="C354" s="313"/>
      <c r="D354" s="142"/>
      <c r="E354" s="156"/>
      <c r="F354" s="146"/>
      <c r="G354" s="145"/>
      <c r="H354" s="144"/>
      <c r="I354" s="314"/>
      <c r="J354" s="282"/>
      <c r="K354" s="282"/>
      <c r="L354" s="282"/>
      <c r="M354" s="282"/>
      <c r="N354" s="282"/>
      <c r="O354" s="282"/>
      <c r="P354" s="147"/>
      <c r="Q354" s="284"/>
      <c r="R354" s="282"/>
      <c r="S354" s="282"/>
      <c r="T354" s="282"/>
      <c r="U354" s="280"/>
      <c r="V354" s="286"/>
      <c r="W354" s="287"/>
      <c r="X354" s="287"/>
      <c r="Y354" s="287"/>
      <c r="Z354" s="288"/>
      <c r="AA354" s="171"/>
      <c r="AB354" s="171"/>
      <c r="AC354" s="171"/>
      <c r="AD354" s="171"/>
      <c r="AE354" s="171"/>
      <c r="AF354" s="171"/>
      <c r="AG354" s="171"/>
      <c r="AH354" s="171"/>
      <c r="AI354" s="171"/>
      <c r="AJ354" s="171"/>
    </row>
    <row r="355" spans="1:36" s="77" customFormat="1" ht="15" customHeight="1" x14ac:dyDescent="0.15">
      <c r="A355" s="171"/>
      <c r="B355" s="292">
        <f>B353+1</f>
        <v>46086</v>
      </c>
      <c r="C355" s="293"/>
      <c r="D355" s="131"/>
      <c r="E355" s="150"/>
      <c r="F355" s="294"/>
      <c r="G355" s="295"/>
      <c r="H355" s="141">
        <f>(I354+J354+K354+L354+M354+N354+O354+P355)/1440</f>
        <v>0</v>
      </c>
      <c r="I355" s="315"/>
      <c r="J355" s="283"/>
      <c r="K355" s="283"/>
      <c r="L355" s="283"/>
      <c r="M355" s="283"/>
      <c r="N355" s="283"/>
      <c r="O355" s="283"/>
      <c r="P355" s="133"/>
      <c r="Q355" s="285"/>
      <c r="R355" s="283"/>
      <c r="S355" s="283"/>
      <c r="T355" s="283"/>
      <c r="U355" s="281"/>
      <c r="V355" s="289"/>
      <c r="W355" s="290"/>
      <c r="X355" s="290"/>
      <c r="Y355" s="290"/>
      <c r="Z355" s="291"/>
      <c r="AA355" s="171"/>
      <c r="AB355" s="171"/>
      <c r="AC355" s="171"/>
      <c r="AD355" s="171"/>
      <c r="AE355" s="171"/>
      <c r="AF355" s="171"/>
      <c r="AG355" s="171"/>
      <c r="AH355" s="171"/>
      <c r="AI355" s="171"/>
      <c r="AJ355" s="171"/>
    </row>
    <row r="356" spans="1:36" s="77" customFormat="1" ht="15" customHeight="1" x14ac:dyDescent="0.15">
      <c r="A356" s="171"/>
      <c r="B356" s="296" t="s">
        <v>52</v>
      </c>
      <c r="C356" s="297"/>
      <c r="D356" s="151"/>
      <c r="E356" s="152"/>
      <c r="F356" s="155"/>
      <c r="G356" s="153"/>
      <c r="H356" s="154"/>
      <c r="I356" s="270"/>
      <c r="J356" s="316"/>
      <c r="K356" s="316"/>
      <c r="L356" s="316"/>
      <c r="M356" s="316"/>
      <c r="N356" s="316"/>
      <c r="O356" s="316"/>
      <c r="P356" s="149"/>
      <c r="Q356" s="318"/>
      <c r="R356" s="316"/>
      <c r="S356" s="316"/>
      <c r="T356" s="316"/>
      <c r="U356" s="300"/>
      <c r="V356" s="302"/>
      <c r="W356" s="303"/>
      <c r="X356" s="303"/>
      <c r="Y356" s="303"/>
      <c r="Z356" s="304"/>
      <c r="AA356" s="171"/>
      <c r="AB356" s="171"/>
      <c r="AC356" s="171"/>
      <c r="AD356" s="171"/>
      <c r="AE356" s="171"/>
      <c r="AF356" s="171"/>
      <c r="AG356" s="171"/>
      <c r="AH356" s="171"/>
      <c r="AI356" s="171"/>
      <c r="AJ356" s="171"/>
    </row>
    <row r="357" spans="1:36" s="77" customFormat="1" ht="15" customHeight="1" x14ac:dyDescent="0.15">
      <c r="A357" s="171"/>
      <c r="B357" s="308">
        <f>B355+1</f>
        <v>46087</v>
      </c>
      <c r="C357" s="309"/>
      <c r="D357" s="92"/>
      <c r="E357" s="127"/>
      <c r="F357" s="310"/>
      <c r="G357" s="311"/>
      <c r="H357" s="134">
        <f>(I356+J356+K356+L356+M356+N356+O356+P357)/1440</f>
        <v>0</v>
      </c>
      <c r="I357" s="320"/>
      <c r="J357" s="317"/>
      <c r="K357" s="317"/>
      <c r="L357" s="317"/>
      <c r="M357" s="317"/>
      <c r="N357" s="317"/>
      <c r="O357" s="317"/>
      <c r="P357" s="94"/>
      <c r="Q357" s="319"/>
      <c r="R357" s="317"/>
      <c r="S357" s="317"/>
      <c r="T357" s="317"/>
      <c r="U357" s="301"/>
      <c r="V357" s="305"/>
      <c r="W357" s="306"/>
      <c r="X357" s="306"/>
      <c r="Y357" s="306"/>
      <c r="Z357" s="307"/>
      <c r="AA357" s="171"/>
      <c r="AB357" s="171"/>
      <c r="AC357" s="171"/>
      <c r="AD357" s="171"/>
      <c r="AE357" s="171"/>
      <c r="AF357" s="171"/>
      <c r="AG357" s="171"/>
      <c r="AH357" s="171"/>
      <c r="AI357" s="171"/>
      <c r="AJ357" s="171"/>
    </row>
    <row r="358" spans="1:36" s="77" customFormat="1" ht="15" customHeight="1" x14ac:dyDescent="0.15">
      <c r="A358" s="171"/>
      <c r="B358" s="312" t="s">
        <v>53</v>
      </c>
      <c r="C358" s="313"/>
      <c r="D358" s="142"/>
      <c r="E358" s="156"/>
      <c r="F358" s="146"/>
      <c r="G358" s="145"/>
      <c r="H358" s="144"/>
      <c r="I358" s="314"/>
      <c r="J358" s="282"/>
      <c r="K358" s="282"/>
      <c r="L358" s="282"/>
      <c r="M358" s="282"/>
      <c r="N358" s="282"/>
      <c r="O358" s="282"/>
      <c r="P358" s="147"/>
      <c r="Q358" s="284"/>
      <c r="R358" s="282"/>
      <c r="S358" s="282"/>
      <c r="T358" s="282"/>
      <c r="U358" s="280"/>
      <c r="V358" s="286"/>
      <c r="W358" s="287"/>
      <c r="X358" s="287"/>
      <c r="Y358" s="287"/>
      <c r="Z358" s="288"/>
      <c r="AA358" s="171"/>
      <c r="AB358" s="171"/>
      <c r="AC358" s="171"/>
      <c r="AD358" s="171"/>
      <c r="AE358" s="171"/>
      <c r="AF358" s="171"/>
      <c r="AG358" s="171"/>
      <c r="AH358" s="171"/>
      <c r="AI358" s="171"/>
      <c r="AJ358" s="171"/>
    </row>
    <row r="359" spans="1:36" s="77" customFormat="1" ht="15" customHeight="1" x14ac:dyDescent="0.15">
      <c r="A359" s="171"/>
      <c r="B359" s="292">
        <f>B357+1</f>
        <v>46088</v>
      </c>
      <c r="C359" s="293"/>
      <c r="D359" s="131"/>
      <c r="E359" s="150"/>
      <c r="F359" s="294"/>
      <c r="G359" s="295"/>
      <c r="H359" s="141">
        <f>(I358+J358+K358+L358+M358+N358+O358+P359)/1440</f>
        <v>0</v>
      </c>
      <c r="I359" s="315"/>
      <c r="J359" s="283"/>
      <c r="K359" s="283"/>
      <c r="L359" s="283"/>
      <c r="M359" s="283"/>
      <c r="N359" s="283"/>
      <c r="O359" s="283"/>
      <c r="P359" s="133"/>
      <c r="Q359" s="285"/>
      <c r="R359" s="283"/>
      <c r="S359" s="283"/>
      <c r="T359" s="283"/>
      <c r="U359" s="281"/>
      <c r="V359" s="289"/>
      <c r="W359" s="290"/>
      <c r="X359" s="290"/>
      <c r="Y359" s="290"/>
      <c r="Z359" s="291"/>
      <c r="AA359" s="171"/>
      <c r="AB359" s="171"/>
      <c r="AC359" s="171"/>
      <c r="AD359" s="171"/>
      <c r="AE359" s="171"/>
      <c r="AF359" s="171"/>
      <c r="AG359" s="171"/>
      <c r="AH359" s="171"/>
      <c r="AI359" s="171"/>
      <c r="AJ359" s="171"/>
    </row>
    <row r="360" spans="1:36" s="77" customFormat="1" ht="15" customHeight="1" x14ac:dyDescent="0.15">
      <c r="A360" s="171"/>
      <c r="B360" s="296" t="s">
        <v>54</v>
      </c>
      <c r="C360" s="297"/>
      <c r="D360" s="151"/>
      <c r="E360" s="152"/>
      <c r="F360" s="157"/>
      <c r="G360" s="158"/>
      <c r="H360" s="154"/>
      <c r="I360" s="298"/>
      <c r="J360" s="262"/>
      <c r="K360" s="262"/>
      <c r="L360" s="262"/>
      <c r="M360" s="262"/>
      <c r="N360" s="262"/>
      <c r="O360" s="270"/>
      <c r="P360" s="149"/>
      <c r="Q360" s="272"/>
      <c r="R360" s="274"/>
      <c r="S360" s="276"/>
      <c r="T360" s="278"/>
      <c r="U360" s="254"/>
      <c r="V360" s="256"/>
      <c r="W360" s="257"/>
      <c r="X360" s="257"/>
      <c r="Y360" s="257"/>
      <c r="Z360" s="258"/>
      <c r="AA360" s="171"/>
      <c r="AB360" s="171"/>
      <c r="AC360" s="171"/>
      <c r="AD360" s="171"/>
      <c r="AE360" s="171"/>
      <c r="AF360" s="171"/>
      <c r="AG360" s="171"/>
      <c r="AH360" s="171"/>
      <c r="AI360" s="171"/>
      <c r="AJ360" s="171"/>
    </row>
    <row r="361" spans="1:36" s="77" customFormat="1" ht="15" customHeight="1" thickBot="1" x14ac:dyDescent="0.2">
      <c r="A361" s="171"/>
      <c r="B361" s="264">
        <f>B359+1</f>
        <v>46089</v>
      </c>
      <c r="C361" s="265"/>
      <c r="D361" s="95"/>
      <c r="E361" s="96"/>
      <c r="F361" s="266"/>
      <c r="G361" s="267"/>
      <c r="H361" s="134">
        <f>(I360+J360+K360+L360+M360+N360+O360+P361)/1440</f>
        <v>0</v>
      </c>
      <c r="I361" s="299"/>
      <c r="J361" s="263"/>
      <c r="K361" s="263"/>
      <c r="L361" s="263"/>
      <c r="M361" s="263"/>
      <c r="N361" s="263"/>
      <c r="O361" s="271"/>
      <c r="P361" s="97"/>
      <c r="Q361" s="273"/>
      <c r="R361" s="275"/>
      <c r="S361" s="277"/>
      <c r="T361" s="279"/>
      <c r="U361" s="255"/>
      <c r="V361" s="259"/>
      <c r="W361" s="260"/>
      <c r="X361" s="260"/>
      <c r="Y361" s="260"/>
      <c r="Z361" s="261"/>
      <c r="AA361" s="171"/>
      <c r="AB361" s="171"/>
      <c r="AC361" s="171"/>
      <c r="AD361" s="171"/>
      <c r="AE361" s="171"/>
      <c r="AF361" s="171"/>
      <c r="AG361" s="171"/>
      <c r="AH361" s="171"/>
      <c r="AI361" s="171"/>
      <c r="AJ361" s="171"/>
    </row>
    <row r="362" spans="1:36" s="77" customFormat="1" ht="15" customHeight="1" x14ac:dyDescent="0.15">
      <c r="A362" s="171"/>
      <c r="B362" s="98" t="s">
        <v>55</v>
      </c>
      <c r="C362" s="99">
        <f>WEEKNUM(B349,21)</f>
        <v>10</v>
      </c>
      <c r="D362" s="100"/>
      <c r="E362" s="177"/>
      <c r="F362" s="268" t="s">
        <v>56</v>
      </c>
      <c r="G362" s="269"/>
      <c r="H362" s="160">
        <f>SUM(H348,H350,H352,H354,H356,H358,H360)+P362</f>
        <v>0</v>
      </c>
      <c r="I362" s="246">
        <f t="shared" ref="I362:O362" si="20">SUM(I348:I361)/1440</f>
        <v>0</v>
      </c>
      <c r="J362" s="244">
        <f t="shared" si="20"/>
        <v>0</v>
      </c>
      <c r="K362" s="244">
        <f t="shared" si="20"/>
        <v>0</v>
      </c>
      <c r="L362" s="244">
        <f t="shared" si="20"/>
        <v>0</v>
      </c>
      <c r="M362" s="244">
        <f t="shared" si="20"/>
        <v>0</v>
      </c>
      <c r="N362" s="244">
        <f t="shared" si="20"/>
        <v>0</v>
      </c>
      <c r="O362" s="246">
        <f t="shared" si="20"/>
        <v>0</v>
      </c>
      <c r="P362" s="159">
        <f>SUM(P348,P350,P352,P354,P356,P358,P360)</f>
        <v>0</v>
      </c>
      <c r="Q362" s="163">
        <f>SUM(Q348,Q350,Q352,Q354,Q356,Q358,Q360)/1440</f>
        <v>0</v>
      </c>
      <c r="R362" s="164">
        <f>SUM(R348,R350,R352,R354,R356,R358,R360)/1440</f>
        <v>0</v>
      </c>
      <c r="S362" s="164">
        <f>SUM(S348,S350,S352,S354,S356,S358,S360)/1440</f>
        <v>0</v>
      </c>
      <c r="T362" s="164">
        <f>SUM(T348,T350,T352,T354,T356,T358,T360)/1440</f>
        <v>0</v>
      </c>
      <c r="U362" s="165">
        <f>SUM(U348,U350,U352,U354,U356,U358,U360)/1440</f>
        <v>0</v>
      </c>
      <c r="V362" s="162" t="s">
        <v>57</v>
      </c>
      <c r="W362" s="101"/>
      <c r="X362" s="172"/>
      <c r="Y362" s="172"/>
      <c r="Z362" s="172"/>
      <c r="AA362" s="171"/>
      <c r="AB362" s="171"/>
      <c r="AC362" s="171"/>
      <c r="AD362" s="171"/>
      <c r="AE362" s="171"/>
      <c r="AF362" s="171"/>
      <c r="AG362" s="171"/>
      <c r="AH362" s="171"/>
      <c r="AI362" s="171"/>
      <c r="AJ362" s="171"/>
    </row>
    <row r="363" spans="1:36" s="77" customFormat="1" ht="15" customHeight="1" x14ac:dyDescent="0.15">
      <c r="A363" s="171"/>
      <c r="B363" s="102"/>
      <c r="C363" s="103"/>
      <c r="D363" s="171"/>
      <c r="E363" s="178"/>
      <c r="F363" s="248" t="s">
        <v>57</v>
      </c>
      <c r="G363" s="249"/>
      <c r="H363" s="105">
        <f>SUM(H349,H351,H353,H355,H359,H361,H357)</f>
        <v>0</v>
      </c>
      <c r="I363" s="247"/>
      <c r="J363" s="245"/>
      <c r="K363" s="245"/>
      <c r="L363" s="245"/>
      <c r="M363" s="245"/>
      <c r="N363" s="245"/>
      <c r="O363" s="247"/>
      <c r="P363" s="106">
        <f>SUM(P349,P351,P353,P355,P357,P359,P361)/1440</f>
        <v>0</v>
      </c>
      <c r="Q363" s="250">
        <f>SUM(Q362:U362)</f>
        <v>0</v>
      </c>
      <c r="R363" s="251"/>
      <c r="S363" s="251"/>
      <c r="T363" s="251"/>
      <c r="U363" s="252"/>
      <c r="V363" s="161" t="s">
        <v>58</v>
      </c>
      <c r="W363" s="104"/>
      <c r="X363" s="253" t="s">
        <v>59</v>
      </c>
      <c r="Y363" s="253"/>
      <c r="Z363" s="107">
        <f>SUM(H363,Q363)</f>
        <v>0</v>
      </c>
      <c r="AA363" s="171"/>
      <c r="AB363" s="171"/>
      <c r="AC363" s="171"/>
      <c r="AD363" s="171"/>
      <c r="AE363" s="171"/>
      <c r="AF363" s="171"/>
      <c r="AG363" s="171"/>
      <c r="AH363" s="171"/>
      <c r="AI363" s="171"/>
      <c r="AJ363" s="171"/>
    </row>
    <row r="364" spans="1:36" s="77" customFormat="1" ht="15" thickBot="1" x14ac:dyDescent="0.2">
      <c r="A364" s="171"/>
      <c r="B364" s="171"/>
      <c r="C364" s="171"/>
      <c r="D364" s="171"/>
      <c r="E364" s="171"/>
      <c r="F364" s="171"/>
      <c r="G364" s="171"/>
      <c r="H364" s="171"/>
      <c r="I364" s="171"/>
      <c r="J364" s="171"/>
      <c r="K364" s="180"/>
      <c r="L364" s="180"/>
      <c r="M364" s="180"/>
      <c r="N364" s="180"/>
      <c r="O364" s="180"/>
      <c r="P364" s="180"/>
      <c r="Q364" s="171"/>
      <c r="R364" s="171"/>
      <c r="S364" s="171"/>
      <c r="T364" s="171"/>
      <c r="U364" s="171"/>
      <c r="V364" s="171"/>
      <c r="W364" s="171"/>
      <c r="X364" s="171"/>
      <c r="Y364" s="171"/>
      <c r="Z364" s="171"/>
      <c r="AA364" s="171"/>
      <c r="AB364" s="171"/>
      <c r="AC364" s="171"/>
      <c r="AD364" s="171"/>
      <c r="AE364" s="171"/>
      <c r="AF364" s="171"/>
      <c r="AG364" s="171"/>
      <c r="AH364" s="171"/>
      <c r="AI364" s="171"/>
      <c r="AJ364" s="171"/>
    </row>
    <row r="365" spans="1:36" s="77" customFormat="1" ht="15" customHeight="1" x14ac:dyDescent="0.15">
      <c r="A365" s="171"/>
      <c r="B365" s="344" t="s">
        <v>40</v>
      </c>
      <c r="C365" s="345"/>
      <c r="D365" s="135"/>
      <c r="E365" s="136"/>
      <c r="F365" s="139"/>
      <c r="G365" s="137"/>
      <c r="H365" s="138"/>
      <c r="I365" s="346"/>
      <c r="J365" s="347"/>
      <c r="K365" s="348"/>
      <c r="L365" s="339"/>
      <c r="M365" s="349"/>
      <c r="N365" s="339"/>
      <c r="O365" s="339"/>
      <c r="P365" s="140"/>
      <c r="Q365" s="340"/>
      <c r="R365" s="342"/>
      <c r="S365" s="342"/>
      <c r="T365" s="342"/>
      <c r="U365" s="329"/>
      <c r="V365" s="331"/>
      <c r="W365" s="332"/>
      <c r="X365" s="332"/>
      <c r="Y365" s="332"/>
      <c r="Z365" s="333"/>
      <c r="AA365" s="171"/>
      <c r="AB365" s="171"/>
      <c r="AC365" s="171"/>
      <c r="AD365" s="171"/>
      <c r="AE365" s="171"/>
      <c r="AF365" s="171"/>
      <c r="AG365" s="171"/>
      <c r="AH365" s="171"/>
      <c r="AI365" s="171"/>
      <c r="AJ365" s="171"/>
    </row>
    <row r="366" spans="1:36" s="77" customFormat="1" ht="15" customHeight="1" x14ac:dyDescent="0.15">
      <c r="A366" s="171"/>
      <c r="B366" s="308">
        <f>B361+1</f>
        <v>46090</v>
      </c>
      <c r="C366" s="309"/>
      <c r="D366" s="92"/>
      <c r="E366" s="93"/>
      <c r="F366" s="334"/>
      <c r="G366" s="311"/>
      <c r="H366" s="134">
        <f>(I365+J365+K365+L365+M365+N365+O365+P366)/1440</f>
        <v>0</v>
      </c>
      <c r="I366" s="320"/>
      <c r="J366" s="317"/>
      <c r="K366" s="334"/>
      <c r="L366" s="317"/>
      <c r="M366" s="334"/>
      <c r="N366" s="317"/>
      <c r="O366" s="317"/>
      <c r="P366" s="94"/>
      <c r="Q366" s="341"/>
      <c r="R366" s="343"/>
      <c r="S366" s="343"/>
      <c r="T366" s="343"/>
      <c r="U366" s="330"/>
      <c r="V366" s="305"/>
      <c r="W366" s="306"/>
      <c r="X366" s="306"/>
      <c r="Y366" s="306"/>
      <c r="Z366" s="307"/>
      <c r="AA366" s="171"/>
      <c r="AB366" s="171"/>
      <c r="AC366" s="171"/>
      <c r="AD366" s="171"/>
      <c r="AE366" s="171"/>
      <c r="AF366" s="171"/>
      <c r="AG366" s="171"/>
      <c r="AH366" s="171"/>
      <c r="AI366" s="171"/>
      <c r="AJ366" s="171"/>
    </row>
    <row r="367" spans="1:36" s="77" customFormat="1" ht="15" customHeight="1" x14ac:dyDescent="0.15">
      <c r="A367" s="171"/>
      <c r="B367" s="335" t="s">
        <v>49</v>
      </c>
      <c r="C367" s="336"/>
      <c r="D367" s="142"/>
      <c r="E367" s="143"/>
      <c r="F367" s="146"/>
      <c r="G367" s="145"/>
      <c r="H367" s="144"/>
      <c r="I367" s="337"/>
      <c r="J367" s="324"/>
      <c r="K367" s="338"/>
      <c r="L367" s="324"/>
      <c r="M367" s="338"/>
      <c r="N367" s="324"/>
      <c r="O367" s="324"/>
      <c r="P367" s="147"/>
      <c r="Q367" s="325"/>
      <c r="R367" s="327"/>
      <c r="S367" s="327"/>
      <c r="T367" s="327"/>
      <c r="U367" s="321"/>
      <c r="V367" s="286"/>
      <c r="W367" s="287"/>
      <c r="X367" s="287"/>
      <c r="Y367" s="287"/>
      <c r="Z367" s="288"/>
      <c r="AA367" s="171"/>
      <c r="AB367" s="171"/>
      <c r="AC367" s="171"/>
      <c r="AD367" s="171"/>
      <c r="AE367" s="171"/>
      <c r="AF367" s="171"/>
      <c r="AG367" s="171"/>
      <c r="AH367" s="171"/>
      <c r="AI367" s="171"/>
      <c r="AJ367" s="171"/>
    </row>
    <row r="368" spans="1:36" s="77" customFormat="1" ht="15" customHeight="1" x14ac:dyDescent="0.15">
      <c r="A368" s="171"/>
      <c r="B368" s="292">
        <f>B366+1</f>
        <v>46091</v>
      </c>
      <c r="C368" s="293"/>
      <c r="D368" s="131"/>
      <c r="E368" s="132"/>
      <c r="F368" s="323"/>
      <c r="G368" s="295"/>
      <c r="H368" s="141">
        <f>(I367+J367+K367+L367+M367+N367+O367+P368)/1440</f>
        <v>0</v>
      </c>
      <c r="I368" s="315"/>
      <c r="J368" s="283"/>
      <c r="K368" s="323"/>
      <c r="L368" s="283"/>
      <c r="M368" s="323"/>
      <c r="N368" s="283"/>
      <c r="O368" s="283"/>
      <c r="P368" s="133"/>
      <c r="Q368" s="326"/>
      <c r="R368" s="328"/>
      <c r="S368" s="328"/>
      <c r="T368" s="328"/>
      <c r="U368" s="322"/>
      <c r="V368" s="289"/>
      <c r="W368" s="290"/>
      <c r="X368" s="290"/>
      <c r="Y368" s="290"/>
      <c r="Z368" s="291"/>
      <c r="AA368" s="172"/>
      <c r="AB368" s="171"/>
      <c r="AC368" s="171"/>
      <c r="AD368" s="171"/>
      <c r="AE368" s="171"/>
      <c r="AF368" s="171"/>
      <c r="AG368" s="171"/>
      <c r="AH368" s="171"/>
      <c r="AI368" s="171"/>
      <c r="AJ368" s="171"/>
    </row>
    <row r="369" spans="1:36" s="77" customFormat="1" ht="15" customHeight="1" x14ac:dyDescent="0.15">
      <c r="A369" s="171"/>
      <c r="B369" s="296" t="s">
        <v>50</v>
      </c>
      <c r="C369" s="297"/>
      <c r="D369" s="151"/>
      <c r="E369" s="152"/>
      <c r="F369" s="155"/>
      <c r="G369" s="153"/>
      <c r="H369" s="154"/>
      <c r="I369" s="270"/>
      <c r="J369" s="316"/>
      <c r="K369" s="316"/>
      <c r="L369" s="316"/>
      <c r="M369" s="316"/>
      <c r="N369" s="316"/>
      <c r="O369" s="316"/>
      <c r="P369" s="149"/>
      <c r="Q369" s="318"/>
      <c r="R369" s="316"/>
      <c r="S369" s="316"/>
      <c r="T369" s="316"/>
      <c r="U369" s="300"/>
      <c r="V369" s="302"/>
      <c r="W369" s="303"/>
      <c r="X369" s="303"/>
      <c r="Y369" s="303"/>
      <c r="Z369" s="304"/>
      <c r="AA369" s="171"/>
      <c r="AB369" s="171"/>
      <c r="AC369" s="171"/>
      <c r="AD369" s="171"/>
      <c r="AE369" s="171"/>
      <c r="AF369" s="171"/>
      <c r="AG369" s="171"/>
      <c r="AH369" s="171"/>
      <c r="AI369" s="171"/>
      <c r="AJ369" s="171"/>
    </row>
    <row r="370" spans="1:36" s="77" customFormat="1" ht="15" customHeight="1" x14ac:dyDescent="0.15">
      <c r="A370" s="171"/>
      <c r="B370" s="308">
        <f>B368+1</f>
        <v>46092</v>
      </c>
      <c r="C370" s="309"/>
      <c r="D370" s="92"/>
      <c r="E370" s="128"/>
      <c r="F370" s="310"/>
      <c r="G370" s="311"/>
      <c r="H370" s="134">
        <f>(I369+J369+K369+L369+M369+N369+O369+P370)/1440</f>
        <v>0</v>
      </c>
      <c r="I370" s="320"/>
      <c r="J370" s="317"/>
      <c r="K370" s="317"/>
      <c r="L370" s="317"/>
      <c r="M370" s="317"/>
      <c r="N370" s="317"/>
      <c r="O370" s="317"/>
      <c r="P370" s="148"/>
      <c r="Q370" s="319"/>
      <c r="R370" s="317"/>
      <c r="S370" s="317"/>
      <c r="T370" s="317"/>
      <c r="U370" s="301"/>
      <c r="V370" s="305"/>
      <c r="W370" s="306"/>
      <c r="X370" s="306"/>
      <c r="Y370" s="306"/>
      <c r="Z370" s="307"/>
      <c r="AA370" s="171"/>
      <c r="AB370" s="171"/>
      <c r="AC370" s="171"/>
      <c r="AD370" s="171"/>
      <c r="AE370" s="171"/>
      <c r="AF370" s="171"/>
      <c r="AG370" s="171"/>
      <c r="AH370" s="171"/>
      <c r="AI370" s="171"/>
      <c r="AJ370" s="171"/>
    </row>
    <row r="371" spans="1:36" s="77" customFormat="1" ht="15" customHeight="1" x14ac:dyDescent="0.15">
      <c r="A371" s="171"/>
      <c r="B371" s="312" t="s">
        <v>51</v>
      </c>
      <c r="C371" s="313"/>
      <c r="D371" s="142"/>
      <c r="E371" s="156"/>
      <c r="F371" s="146"/>
      <c r="G371" s="145"/>
      <c r="H371" s="144"/>
      <c r="I371" s="314"/>
      <c r="J371" s="282"/>
      <c r="K371" s="282"/>
      <c r="L371" s="282"/>
      <c r="M371" s="282"/>
      <c r="N371" s="282"/>
      <c r="O371" s="282"/>
      <c r="P371" s="147"/>
      <c r="Q371" s="284"/>
      <c r="R371" s="282"/>
      <c r="S371" s="282"/>
      <c r="T371" s="282"/>
      <c r="U371" s="280"/>
      <c r="V371" s="286"/>
      <c r="W371" s="287"/>
      <c r="X371" s="287"/>
      <c r="Y371" s="287"/>
      <c r="Z371" s="288"/>
      <c r="AA371" s="171"/>
      <c r="AB371" s="171"/>
      <c r="AC371" s="171"/>
      <c r="AD371" s="171"/>
      <c r="AE371" s="171"/>
      <c r="AF371" s="171"/>
      <c r="AG371" s="171"/>
      <c r="AH371" s="171"/>
      <c r="AI371" s="171"/>
      <c r="AJ371" s="171"/>
    </row>
    <row r="372" spans="1:36" s="77" customFormat="1" ht="15" customHeight="1" x14ac:dyDescent="0.15">
      <c r="A372" s="171"/>
      <c r="B372" s="292">
        <f>B370+1</f>
        <v>46093</v>
      </c>
      <c r="C372" s="293"/>
      <c r="D372" s="131"/>
      <c r="E372" s="150"/>
      <c r="F372" s="294"/>
      <c r="G372" s="295"/>
      <c r="H372" s="141">
        <f>(I371+J371+K371+L371+M371+N371+O371+P372)/1440</f>
        <v>0</v>
      </c>
      <c r="I372" s="315"/>
      <c r="J372" s="283"/>
      <c r="K372" s="283"/>
      <c r="L372" s="283"/>
      <c r="M372" s="283"/>
      <c r="N372" s="283"/>
      <c r="O372" s="283"/>
      <c r="P372" s="133"/>
      <c r="Q372" s="285"/>
      <c r="R372" s="283"/>
      <c r="S372" s="283"/>
      <c r="T372" s="283"/>
      <c r="U372" s="281"/>
      <c r="V372" s="289"/>
      <c r="W372" s="290"/>
      <c r="X372" s="290"/>
      <c r="Y372" s="290"/>
      <c r="Z372" s="291"/>
      <c r="AA372" s="171"/>
      <c r="AB372" s="171"/>
      <c r="AC372" s="171"/>
      <c r="AD372" s="171"/>
      <c r="AE372" s="171"/>
      <c r="AF372" s="171"/>
      <c r="AG372" s="171"/>
      <c r="AH372" s="171"/>
      <c r="AI372" s="171"/>
      <c r="AJ372" s="171"/>
    </row>
    <row r="373" spans="1:36" s="77" customFormat="1" ht="15" customHeight="1" x14ac:dyDescent="0.15">
      <c r="A373" s="171"/>
      <c r="B373" s="296" t="s">
        <v>52</v>
      </c>
      <c r="C373" s="297"/>
      <c r="D373" s="151"/>
      <c r="E373" s="152"/>
      <c r="F373" s="155"/>
      <c r="G373" s="153"/>
      <c r="H373" s="154"/>
      <c r="I373" s="270"/>
      <c r="J373" s="316"/>
      <c r="K373" s="316"/>
      <c r="L373" s="316"/>
      <c r="M373" s="316"/>
      <c r="N373" s="316"/>
      <c r="O373" s="316"/>
      <c r="P373" s="149"/>
      <c r="Q373" s="318"/>
      <c r="R373" s="316"/>
      <c r="S373" s="316"/>
      <c r="T373" s="316"/>
      <c r="U373" s="300"/>
      <c r="V373" s="302"/>
      <c r="W373" s="303"/>
      <c r="X373" s="303"/>
      <c r="Y373" s="303"/>
      <c r="Z373" s="304"/>
      <c r="AA373" s="171"/>
      <c r="AB373" s="171"/>
      <c r="AC373" s="171"/>
      <c r="AD373" s="171"/>
      <c r="AE373" s="171"/>
      <c r="AF373" s="171"/>
      <c r="AG373" s="171"/>
      <c r="AH373" s="171"/>
      <c r="AI373" s="171"/>
      <c r="AJ373" s="171"/>
    </row>
    <row r="374" spans="1:36" s="77" customFormat="1" ht="15" customHeight="1" x14ac:dyDescent="0.15">
      <c r="A374" s="171"/>
      <c r="B374" s="308">
        <f>B372+1</f>
        <v>46094</v>
      </c>
      <c r="C374" s="309"/>
      <c r="D374" s="92"/>
      <c r="E374" s="127"/>
      <c r="F374" s="310"/>
      <c r="G374" s="311"/>
      <c r="H374" s="134">
        <f>(I373+J373+K373+L373+M373+N373+O373+P374)/1440</f>
        <v>0</v>
      </c>
      <c r="I374" s="320"/>
      <c r="J374" s="317"/>
      <c r="K374" s="317"/>
      <c r="L374" s="317"/>
      <c r="M374" s="317"/>
      <c r="N374" s="317"/>
      <c r="O374" s="317"/>
      <c r="P374" s="94"/>
      <c r="Q374" s="319"/>
      <c r="R374" s="317"/>
      <c r="S374" s="317"/>
      <c r="T374" s="317"/>
      <c r="U374" s="301"/>
      <c r="V374" s="305"/>
      <c r="W374" s="306"/>
      <c r="X374" s="306"/>
      <c r="Y374" s="306"/>
      <c r="Z374" s="307"/>
      <c r="AA374" s="171"/>
      <c r="AB374" s="171"/>
      <c r="AC374" s="171"/>
      <c r="AD374" s="171"/>
      <c r="AE374" s="171"/>
      <c r="AF374" s="171"/>
      <c r="AG374" s="171"/>
      <c r="AH374" s="171"/>
      <c r="AI374" s="171"/>
      <c r="AJ374" s="171"/>
    </row>
    <row r="375" spans="1:36" s="77" customFormat="1" ht="15" customHeight="1" x14ac:dyDescent="0.15">
      <c r="A375" s="171"/>
      <c r="B375" s="312" t="s">
        <v>53</v>
      </c>
      <c r="C375" s="313"/>
      <c r="D375" s="142"/>
      <c r="E375" s="156"/>
      <c r="F375" s="146"/>
      <c r="G375" s="145"/>
      <c r="H375" s="144"/>
      <c r="I375" s="314"/>
      <c r="J375" s="282"/>
      <c r="K375" s="282"/>
      <c r="L375" s="282"/>
      <c r="M375" s="282"/>
      <c r="N375" s="282"/>
      <c r="O375" s="282"/>
      <c r="P375" s="147"/>
      <c r="Q375" s="284"/>
      <c r="R375" s="282"/>
      <c r="S375" s="282"/>
      <c r="T375" s="282"/>
      <c r="U375" s="280"/>
      <c r="V375" s="286"/>
      <c r="W375" s="287"/>
      <c r="X375" s="287"/>
      <c r="Y375" s="287"/>
      <c r="Z375" s="288"/>
      <c r="AA375" s="171"/>
      <c r="AB375" s="171"/>
      <c r="AC375" s="171"/>
      <c r="AD375" s="171"/>
      <c r="AE375" s="171"/>
      <c r="AF375" s="171"/>
      <c r="AG375" s="171"/>
      <c r="AH375" s="171"/>
      <c r="AI375" s="171"/>
      <c r="AJ375" s="171"/>
    </row>
    <row r="376" spans="1:36" s="77" customFormat="1" ht="15" customHeight="1" x14ac:dyDescent="0.15">
      <c r="A376" s="171"/>
      <c r="B376" s="292">
        <f>B374+1</f>
        <v>46095</v>
      </c>
      <c r="C376" s="293"/>
      <c r="D376" s="131"/>
      <c r="E376" s="150"/>
      <c r="F376" s="294"/>
      <c r="G376" s="295"/>
      <c r="H376" s="141">
        <f>(I375+J375+K375+L375+M375+N375+O375+P376)/1440</f>
        <v>0</v>
      </c>
      <c r="I376" s="315"/>
      <c r="J376" s="283"/>
      <c r="K376" s="283"/>
      <c r="L376" s="283"/>
      <c r="M376" s="283"/>
      <c r="N376" s="283"/>
      <c r="O376" s="283"/>
      <c r="P376" s="133"/>
      <c r="Q376" s="285"/>
      <c r="R376" s="283"/>
      <c r="S376" s="283"/>
      <c r="T376" s="283"/>
      <c r="U376" s="281"/>
      <c r="V376" s="289"/>
      <c r="W376" s="290"/>
      <c r="X376" s="290"/>
      <c r="Y376" s="290"/>
      <c r="Z376" s="291"/>
      <c r="AA376" s="171"/>
      <c r="AB376" s="171"/>
      <c r="AC376" s="171"/>
      <c r="AD376" s="171"/>
      <c r="AE376" s="171"/>
      <c r="AF376" s="171"/>
      <c r="AG376" s="171"/>
      <c r="AH376" s="171"/>
      <c r="AI376" s="171"/>
      <c r="AJ376" s="171"/>
    </row>
    <row r="377" spans="1:36" s="77" customFormat="1" ht="15" customHeight="1" x14ac:dyDescent="0.15">
      <c r="A377" s="171"/>
      <c r="B377" s="296" t="s">
        <v>54</v>
      </c>
      <c r="C377" s="297"/>
      <c r="D377" s="151"/>
      <c r="E377" s="152"/>
      <c r="F377" s="157"/>
      <c r="G377" s="158"/>
      <c r="H377" s="154"/>
      <c r="I377" s="298"/>
      <c r="J377" s="262"/>
      <c r="K377" s="262"/>
      <c r="L377" s="262"/>
      <c r="M377" s="262"/>
      <c r="N377" s="262"/>
      <c r="O377" s="270"/>
      <c r="P377" s="149"/>
      <c r="Q377" s="272"/>
      <c r="R377" s="274"/>
      <c r="S377" s="276"/>
      <c r="T377" s="278"/>
      <c r="U377" s="254"/>
      <c r="V377" s="256"/>
      <c r="W377" s="257"/>
      <c r="X377" s="257"/>
      <c r="Y377" s="257"/>
      <c r="Z377" s="258"/>
      <c r="AA377" s="171"/>
      <c r="AB377" s="171"/>
      <c r="AC377" s="171"/>
      <c r="AD377" s="171"/>
      <c r="AE377" s="171"/>
      <c r="AF377" s="171"/>
      <c r="AG377" s="171"/>
      <c r="AH377" s="171"/>
      <c r="AI377" s="171"/>
      <c r="AJ377" s="171"/>
    </row>
    <row r="378" spans="1:36" s="77" customFormat="1" ht="15" customHeight="1" thickBot="1" x14ac:dyDescent="0.2">
      <c r="A378" s="171"/>
      <c r="B378" s="264">
        <f>B376+1</f>
        <v>46096</v>
      </c>
      <c r="C378" s="265"/>
      <c r="D378" s="95"/>
      <c r="E378" s="96"/>
      <c r="F378" s="266"/>
      <c r="G378" s="267"/>
      <c r="H378" s="134">
        <f>(I377+J377+K377+L377+M377+N377+O377+P378)/1440</f>
        <v>0</v>
      </c>
      <c r="I378" s="299"/>
      <c r="J378" s="263"/>
      <c r="K378" s="263"/>
      <c r="L378" s="263"/>
      <c r="M378" s="263"/>
      <c r="N378" s="263"/>
      <c r="O378" s="271"/>
      <c r="P378" s="97"/>
      <c r="Q378" s="273"/>
      <c r="R378" s="275"/>
      <c r="S378" s="277"/>
      <c r="T378" s="279"/>
      <c r="U378" s="255"/>
      <c r="V378" s="259"/>
      <c r="W378" s="260"/>
      <c r="X378" s="260"/>
      <c r="Y378" s="260"/>
      <c r="Z378" s="261"/>
      <c r="AA378" s="171"/>
      <c r="AB378" s="171"/>
      <c r="AC378" s="171"/>
      <c r="AD378" s="171"/>
      <c r="AE378" s="171"/>
      <c r="AF378" s="171"/>
      <c r="AG378" s="171"/>
      <c r="AH378" s="171"/>
      <c r="AI378" s="171"/>
      <c r="AJ378" s="171"/>
    </row>
    <row r="379" spans="1:36" s="77" customFormat="1" ht="15" customHeight="1" x14ac:dyDescent="0.15">
      <c r="A379" s="171"/>
      <c r="B379" s="98" t="s">
        <v>55</v>
      </c>
      <c r="C379" s="99">
        <f>WEEKNUM(B366,21)</f>
        <v>11</v>
      </c>
      <c r="D379" s="100"/>
      <c r="E379" s="177"/>
      <c r="F379" s="268" t="s">
        <v>56</v>
      </c>
      <c r="G379" s="269"/>
      <c r="H379" s="160">
        <f>SUM(H365,H367,H369,H371,H373,H375,H377)+P379</f>
        <v>0</v>
      </c>
      <c r="I379" s="246">
        <f t="shared" ref="I379:O379" si="21">SUM(I365:I378)/1440</f>
        <v>0</v>
      </c>
      <c r="J379" s="244">
        <f t="shared" si="21"/>
        <v>0</v>
      </c>
      <c r="K379" s="244">
        <f t="shared" si="21"/>
        <v>0</v>
      </c>
      <c r="L379" s="244">
        <f t="shared" si="21"/>
        <v>0</v>
      </c>
      <c r="M379" s="244">
        <f t="shared" si="21"/>
        <v>0</v>
      </c>
      <c r="N379" s="244">
        <f t="shared" si="21"/>
        <v>0</v>
      </c>
      <c r="O379" s="246">
        <f t="shared" si="21"/>
        <v>0</v>
      </c>
      <c r="P379" s="159">
        <f>SUM(P365,P367,P369,P371,P373,P375,P377)</f>
        <v>0</v>
      </c>
      <c r="Q379" s="163">
        <f>SUM(Q365,Q367,Q369,Q371,Q373,Q375,Q377)/1440</f>
        <v>0</v>
      </c>
      <c r="R379" s="164">
        <f>SUM(R365,R367,R369,R371,R373,R375,R377)/1440</f>
        <v>0</v>
      </c>
      <c r="S379" s="164">
        <f>SUM(S365,S367,S369,S371,S373,S375,S377)/1440</f>
        <v>0</v>
      </c>
      <c r="T379" s="164">
        <f>SUM(T365,T367,T369,T371,T373,T375,T377)/1440</f>
        <v>0</v>
      </c>
      <c r="U379" s="165">
        <f>SUM(U365,U367,U369,U371,U373,U375,U377)/1440</f>
        <v>0</v>
      </c>
      <c r="V379" s="162" t="s">
        <v>57</v>
      </c>
      <c r="W379" s="101"/>
      <c r="X379" s="172"/>
      <c r="Y379" s="172"/>
      <c r="Z379" s="172"/>
      <c r="AA379" s="171"/>
      <c r="AB379" s="171"/>
      <c r="AC379" s="171"/>
      <c r="AD379" s="171"/>
      <c r="AE379" s="171"/>
      <c r="AF379" s="171"/>
      <c r="AG379" s="171"/>
      <c r="AH379" s="171"/>
      <c r="AI379" s="171"/>
      <c r="AJ379" s="171"/>
    </row>
    <row r="380" spans="1:36" s="77" customFormat="1" ht="15" customHeight="1" x14ac:dyDescent="0.15">
      <c r="A380" s="171"/>
      <c r="B380" s="102"/>
      <c r="C380" s="103"/>
      <c r="D380" s="171"/>
      <c r="E380" s="178"/>
      <c r="F380" s="248" t="s">
        <v>57</v>
      </c>
      <c r="G380" s="249"/>
      <c r="H380" s="105">
        <f>SUM(H366,H368,H370,H372,H376,H378,H374)</f>
        <v>0</v>
      </c>
      <c r="I380" s="247"/>
      <c r="J380" s="245"/>
      <c r="K380" s="245"/>
      <c r="L380" s="245"/>
      <c r="M380" s="245"/>
      <c r="N380" s="245"/>
      <c r="O380" s="247"/>
      <c r="P380" s="106">
        <f>SUM(P366,P368,P370,P372,P374,P376,P378)/1440</f>
        <v>0</v>
      </c>
      <c r="Q380" s="250">
        <f>SUM(Q379:U379)</f>
        <v>0</v>
      </c>
      <c r="R380" s="251"/>
      <c r="S380" s="251"/>
      <c r="T380" s="251"/>
      <c r="U380" s="252"/>
      <c r="V380" s="161" t="s">
        <v>58</v>
      </c>
      <c r="W380" s="104"/>
      <c r="X380" s="253" t="s">
        <v>59</v>
      </c>
      <c r="Y380" s="253"/>
      <c r="Z380" s="107">
        <f>SUM(H380,Q380)</f>
        <v>0</v>
      </c>
      <c r="AA380" s="171"/>
      <c r="AB380" s="171"/>
      <c r="AC380" s="171"/>
      <c r="AD380" s="171"/>
      <c r="AE380" s="171"/>
      <c r="AF380" s="171"/>
      <c r="AG380" s="171"/>
      <c r="AH380" s="171"/>
      <c r="AI380" s="171"/>
      <c r="AJ380" s="171"/>
    </row>
    <row r="381" spans="1:36" s="77" customFormat="1" ht="15" thickBot="1" x14ac:dyDescent="0.2">
      <c r="A381" s="171"/>
      <c r="B381" s="171"/>
      <c r="C381" s="171"/>
      <c r="D381" s="171"/>
      <c r="E381" s="171"/>
      <c r="F381" s="171"/>
      <c r="G381" s="171"/>
      <c r="H381" s="171"/>
      <c r="I381" s="171"/>
      <c r="J381" s="171"/>
      <c r="K381" s="180"/>
      <c r="L381" s="180"/>
      <c r="M381" s="180"/>
      <c r="N381" s="180"/>
      <c r="O381" s="180"/>
      <c r="P381" s="180"/>
      <c r="Q381" s="171"/>
      <c r="R381" s="171"/>
      <c r="S381" s="171"/>
      <c r="T381" s="171"/>
      <c r="U381" s="171"/>
      <c r="V381" s="171"/>
      <c r="W381" s="171"/>
      <c r="X381" s="171"/>
      <c r="Y381" s="171"/>
      <c r="Z381" s="171"/>
      <c r="AA381" s="171"/>
      <c r="AB381" s="171"/>
      <c r="AC381" s="171"/>
      <c r="AD381" s="171"/>
      <c r="AE381" s="171"/>
      <c r="AF381" s="171"/>
      <c r="AG381" s="171"/>
      <c r="AH381" s="171"/>
      <c r="AI381" s="171"/>
      <c r="AJ381" s="171"/>
    </row>
    <row r="382" spans="1:36" s="77" customFormat="1" ht="15" customHeight="1" x14ac:dyDescent="0.15">
      <c r="A382" s="171"/>
      <c r="B382" s="344" t="s">
        <v>40</v>
      </c>
      <c r="C382" s="345"/>
      <c r="D382" s="135"/>
      <c r="E382" s="136"/>
      <c r="F382" s="139"/>
      <c r="G382" s="137"/>
      <c r="H382" s="138"/>
      <c r="I382" s="346"/>
      <c r="J382" s="347"/>
      <c r="K382" s="348"/>
      <c r="L382" s="339"/>
      <c r="M382" s="349"/>
      <c r="N382" s="339"/>
      <c r="O382" s="339"/>
      <c r="P382" s="140"/>
      <c r="Q382" s="340"/>
      <c r="R382" s="342"/>
      <c r="S382" s="342"/>
      <c r="T382" s="342"/>
      <c r="U382" s="329"/>
      <c r="V382" s="331"/>
      <c r="W382" s="332"/>
      <c r="X382" s="332"/>
      <c r="Y382" s="332"/>
      <c r="Z382" s="333"/>
      <c r="AA382" s="171"/>
      <c r="AB382" s="171"/>
      <c r="AC382" s="171"/>
      <c r="AD382" s="171"/>
      <c r="AE382" s="171"/>
      <c r="AF382" s="171"/>
      <c r="AG382" s="171"/>
      <c r="AH382" s="171"/>
      <c r="AI382" s="171"/>
      <c r="AJ382" s="171"/>
    </row>
    <row r="383" spans="1:36" s="77" customFormat="1" ht="15" customHeight="1" x14ac:dyDescent="0.15">
      <c r="A383" s="171"/>
      <c r="B383" s="308">
        <f>B378+1</f>
        <v>46097</v>
      </c>
      <c r="C383" s="309"/>
      <c r="D383" s="92"/>
      <c r="E383" s="93"/>
      <c r="F383" s="334"/>
      <c r="G383" s="311"/>
      <c r="H383" s="134">
        <f>(I382+J382+K382+L382+M382+N382+O382+P383)/1440</f>
        <v>0</v>
      </c>
      <c r="I383" s="320"/>
      <c r="J383" s="317"/>
      <c r="K383" s="334"/>
      <c r="L383" s="317"/>
      <c r="M383" s="334"/>
      <c r="N383" s="317"/>
      <c r="O383" s="317"/>
      <c r="P383" s="94"/>
      <c r="Q383" s="341"/>
      <c r="R383" s="343"/>
      <c r="S383" s="343"/>
      <c r="T383" s="343"/>
      <c r="U383" s="330"/>
      <c r="V383" s="305"/>
      <c r="W383" s="306"/>
      <c r="X383" s="306"/>
      <c r="Y383" s="306"/>
      <c r="Z383" s="307"/>
      <c r="AA383" s="171"/>
      <c r="AB383" s="171"/>
      <c r="AC383" s="171"/>
      <c r="AD383" s="171"/>
      <c r="AE383" s="171"/>
      <c r="AF383" s="171"/>
      <c r="AG383" s="171"/>
      <c r="AH383" s="171"/>
      <c r="AI383" s="171"/>
      <c r="AJ383" s="171"/>
    </row>
    <row r="384" spans="1:36" s="77" customFormat="1" ht="15" customHeight="1" x14ac:dyDescent="0.15">
      <c r="A384" s="171"/>
      <c r="B384" s="335" t="s">
        <v>49</v>
      </c>
      <c r="C384" s="336"/>
      <c r="D384" s="142"/>
      <c r="E384" s="143"/>
      <c r="F384" s="146"/>
      <c r="G384" s="145"/>
      <c r="H384" s="144"/>
      <c r="I384" s="337"/>
      <c r="J384" s="324"/>
      <c r="K384" s="338"/>
      <c r="L384" s="324"/>
      <c r="M384" s="338"/>
      <c r="N384" s="324"/>
      <c r="O384" s="324"/>
      <c r="P384" s="147"/>
      <c r="Q384" s="325"/>
      <c r="R384" s="327"/>
      <c r="S384" s="327"/>
      <c r="T384" s="327"/>
      <c r="U384" s="321"/>
      <c r="V384" s="286"/>
      <c r="W384" s="287"/>
      <c r="X384" s="287"/>
      <c r="Y384" s="287"/>
      <c r="Z384" s="288"/>
      <c r="AA384" s="171"/>
      <c r="AB384" s="171"/>
      <c r="AC384" s="171"/>
      <c r="AD384" s="171"/>
      <c r="AE384" s="171"/>
      <c r="AF384" s="171"/>
      <c r="AG384" s="171"/>
      <c r="AH384" s="171"/>
      <c r="AI384" s="171"/>
      <c r="AJ384" s="171"/>
    </row>
    <row r="385" spans="1:36" s="77" customFormat="1" ht="15" customHeight="1" x14ac:dyDescent="0.15">
      <c r="A385" s="171"/>
      <c r="B385" s="292">
        <f>B383+1</f>
        <v>46098</v>
      </c>
      <c r="C385" s="293"/>
      <c r="D385" s="131"/>
      <c r="E385" s="132"/>
      <c r="F385" s="323"/>
      <c r="G385" s="295"/>
      <c r="H385" s="141">
        <f>(I384+J384+K384+L384+M384+N384+O384+P385)/1440</f>
        <v>0</v>
      </c>
      <c r="I385" s="315"/>
      <c r="J385" s="283"/>
      <c r="K385" s="323"/>
      <c r="L385" s="283"/>
      <c r="M385" s="323"/>
      <c r="N385" s="283"/>
      <c r="O385" s="283"/>
      <c r="P385" s="133"/>
      <c r="Q385" s="326"/>
      <c r="R385" s="328"/>
      <c r="S385" s="328"/>
      <c r="T385" s="328"/>
      <c r="U385" s="322"/>
      <c r="V385" s="289"/>
      <c r="W385" s="290"/>
      <c r="X385" s="290"/>
      <c r="Y385" s="290"/>
      <c r="Z385" s="291"/>
      <c r="AA385" s="172"/>
      <c r="AB385" s="171"/>
      <c r="AC385" s="171"/>
      <c r="AD385" s="171"/>
      <c r="AE385" s="171"/>
      <c r="AF385" s="171"/>
      <c r="AG385" s="171"/>
      <c r="AH385" s="171"/>
      <c r="AI385" s="171"/>
      <c r="AJ385" s="171"/>
    </row>
    <row r="386" spans="1:36" s="77" customFormat="1" ht="15" customHeight="1" x14ac:dyDescent="0.15">
      <c r="A386" s="171"/>
      <c r="B386" s="296" t="s">
        <v>50</v>
      </c>
      <c r="C386" s="297"/>
      <c r="D386" s="151"/>
      <c r="E386" s="152"/>
      <c r="F386" s="155"/>
      <c r="G386" s="153"/>
      <c r="H386" s="154"/>
      <c r="I386" s="270"/>
      <c r="J386" s="316"/>
      <c r="K386" s="316"/>
      <c r="L386" s="316"/>
      <c r="M386" s="316"/>
      <c r="N386" s="316"/>
      <c r="O386" s="316"/>
      <c r="P386" s="149"/>
      <c r="Q386" s="318"/>
      <c r="R386" s="316"/>
      <c r="S386" s="316"/>
      <c r="T386" s="316"/>
      <c r="U386" s="300"/>
      <c r="V386" s="302"/>
      <c r="W386" s="303"/>
      <c r="X386" s="303"/>
      <c r="Y386" s="303"/>
      <c r="Z386" s="304"/>
      <c r="AA386" s="171"/>
      <c r="AB386" s="171"/>
      <c r="AC386" s="171"/>
      <c r="AD386" s="171"/>
      <c r="AE386" s="171"/>
      <c r="AF386" s="171"/>
      <c r="AG386" s="171"/>
      <c r="AH386" s="171"/>
      <c r="AI386" s="171"/>
      <c r="AJ386" s="171"/>
    </row>
    <row r="387" spans="1:36" s="77" customFormat="1" ht="15" customHeight="1" x14ac:dyDescent="0.15">
      <c r="A387" s="171"/>
      <c r="B387" s="308">
        <f>B385+1</f>
        <v>46099</v>
      </c>
      <c r="C387" s="309"/>
      <c r="D387" s="92"/>
      <c r="E387" s="128"/>
      <c r="F387" s="310"/>
      <c r="G387" s="311"/>
      <c r="H387" s="134">
        <f>(I386+J386+K386+L386+M386+N386+O386+P387)/1440</f>
        <v>0</v>
      </c>
      <c r="I387" s="320"/>
      <c r="J387" s="317"/>
      <c r="K387" s="317"/>
      <c r="L387" s="317"/>
      <c r="M387" s="317"/>
      <c r="N387" s="317"/>
      <c r="O387" s="317"/>
      <c r="P387" s="148"/>
      <c r="Q387" s="319"/>
      <c r="R387" s="317"/>
      <c r="S387" s="317"/>
      <c r="T387" s="317"/>
      <c r="U387" s="301"/>
      <c r="V387" s="305"/>
      <c r="W387" s="306"/>
      <c r="X387" s="306"/>
      <c r="Y387" s="306"/>
      <c r="Z387" s="307"/>
      <c r="AA387" s="171"/>
      <c r="AB387" s="171"/>
      <c r="AC387" s="171"/>
      <c r="AD387" s="171"/>
      <c r="AE387" s="171"/>
      <c r="AF387" s="171"/>
      <c r="AG387" s="171"/>
      <c r="AH387" s="171"/>
      <c r="AI387" s="171"/>
      <c r="AJ387" s="171"/>
    </row>
    <row r="388" spans="1:36" s="77" customFormat="1" ht="15" customHeight="1" x14ac:dyDescent="0.15">
      <c r="A388" s="171"/>
      <c r="B388" s="312" t="s">
        <v>51</v>
      </c>
      <c r="C388" s="313"/>
      <c r="D388" s="142"/>
      <c r="E388" s="156"/>
      <c r="F388" s="146"/>
      <c r="G388" s="145"/>
      <c r="H388" s="144"/>
      <c r="I388" s="314"/>
      <c r="J388" s="282"/>
      <c r="K388" s="282"/>
      <c r="L388" s="282"/>
      <c r="M388" s="282"/>
      <c r="N388" s="282"/>
      <c r="O388" s="282"/>
      <c r="P388" s="147"/>
      <c r="Q388" s="284"/>
      <c r="R388" s="282"/>
      <c r="S388" s="282"/>
      <c r="T388" s="282"/>
      <c r="U388" s="280"/>
      <c r="V388" s="286"/>
      <c r="W388" s="287"/>
      <c r="X388" s="287"/>
      <c r="Y388" s="287"/>
      <c r="Z388" s="288"/>
      <c r="AA388" s="171"/>
      <c r="AB388" s="171"/>
      <c r="AC388" s="171"/>
      <c r="AD388" s="171"/>
      <c r="AE388" s="171"/>
      <c r="AF388" s="171"/>
      <c r="AG388" s="171"/>
      <c r="AH388" s="171"/>
      <c r="AI388" s="171"/>
      <c r="AJ388" s="171"/>
    </row>
    <row r="389" spans="1:36" s="77" customFormat="1" ht="15" customHeight="1" x14ac:dyDescent="0.15">
      <c r="A389" s="171"/>
      <c r="B389" s="292">
        <f>B387+1</f>
        <v>46100</v>
      </c>
      <c r="C389" s="293"/>
      <c r="D389" s="131"/>
      <c r="E389" s="150"/>
      <c r="F389" s="294"/>
      <c r="G389" s="295"/>
      <c r="H389" s="141">
        <f>(I388+J388+K388+L388+M388+N388+O388+P389)/1440</f>
        <v>0</v>
      </c>
      <c r="I389" s="315"/>
      <c r="J389" s="283"/>
      <c r="K389" s="283"/>
      <c r="L389" s="283"/>
      <c r="M389" s="283"/>
      <c r="N389" s="283"/>
      <c r="O389" s="283"/>
      <c r="P389" s="133"/>
      <c r="Q389" s="285"/>
      <c r="R389" s="283"/>
      <c r="S389" s="283"/>
      <c r="T389" s="283"/>
      <c r="U389" s="281"/>
      <c r="V389" s="289"/>
      <c r="W389" s="290"/>
      <c r="X389" s="290"/>
      <c r="Y389" s="290"/>
      <c r="Z389" s="291"/>
      <c r="AA389" s="171"/>
      <c r="AB389" s="171"/>
      <c r="AC389" s="171"/>
      <c r="AD389" s="171"/>
      <c r="AE389" s="171"/>
      <c r="AF389" s="171"/>
      <c r="AG389" s="171"/>
      <c r="AH389" s="171"/>
      <c r="AI389" s="171"/>
      <c r="AJ389" s="171"/>
    </row>
    <row r="390" spans="1:36" s="77" customFormat="1" ht="15" customHeight="1" x14ac:dyDescent="0.15">
      <c r="A390" s="171"/>
      <c r="B390" s="296" t="s">
        <v>52</v>
      </c>
      <c r="C390" s="297"/>
      <c r="D390" s="151"/>
      <c r="E390" s="152"/>
      <c r="F390" s="155"/>
      <c r="G390" s="153"/>
      <c r="H390" s="154"/>
      <c r="I390" s="270"/>
      <c r="J390" s="316"/>
      <c r="K390" s="316"/>
      <c r="L390" s="316"/>
      <c r="M390" s="316"/>
      <c r="N390" s="316"/>
      <c r="O390" s="316"/>
      <c r="P390" s="149"/>
      <c r="Q390" s="318"/>
      <c r="R390" s="316"/>
      <c r="S390" s="316"/>
      <c r="T390" s="316"/>
      <c r="U390" s="300"/>
      <c r="V390" s="302"/>
      <c r="W390" s="303"/>
      <c r="X390" s="303"/>
      <c r="Y390" s="303"/>
      <c r="Z390" s="304"/>
      <c r="AA390" s="171"/>
      <c r="AB390" s="171"/>
      <c r="AC390" s="171"/>
      <c r="AD390" s="171"/>
      <c r="AE390" s="171"/>
      <c r="AF390" s="171"/>
      <c r="AG390" s="171"/>
      <c r="AH390" s="171"/>
      <c r="AI390" s="171"/>
      <c r="AJ390" s="171"/>
    </row>
    <row r="391" spans="1:36" s="77" customFormat="1" ht="15" customHeight="1" x14ac:dyDescent="0.15">
      <c r="A391" s="171"/>
      <c r="B391" s="308">
        <f>B389+1</f>
        <v>46101</v>
      </c>
      <c r="C391" s="309"/>
      <c r="D391" s="92"/>
      <c r="E391" s="127"/>
      <c r="F391" s="310"/>
      <c r="G391" s="311"/>
      <c r="H391" s="134">
        <f>(I390+J390+K390+L390+M390+N390+O390+P391)/1440</f>
        <v>0</v>
      </c>
      <c r="I391" s="320"/>
      <c r="J391" s="317"/>
      <c r="K391" s="317"/>
      <c r="L391" s="317"/>
      <c r="M391" s="317"/>
      <c r="N391" s="317"/>
      <c r="O391" s="317"/>
      <c r="P391" s="94"/>
      <c r="Q391" s="319"/>
      <c r="R391" s="317"/>
      <c r="S391" s="317"/>
      <c r="T391" s="317"/>
      <c r="U391" s="301"/>
      <c r="V391" s="305"/>
      <c r="W391" s="306"/>
      <c r="X391" s="306"/>
      <c r="Y391" s="306"/>
      <c r="Z391" s="307"/>
      <c r="AA391" s="171"/>
      <c r="AB391" s="171"/>
      <c r="AC391" s="171"/>
      <c r="AD391" s="171"/>
      <c r="AE391" s="171"/>
      <c r="AF391" s="171"/>
      <c r="AG391" s="171"/>
      <c r="AH391" s="171"/>
      <c r="AI391" s="171"/>
      <c r="AJ391" s="171"/>
    </row>
    <row r="392" spans="1:36" s="77" customFormat="1" ht="15" customHeight="1" x14ac:dyDescent="0.15">
      <c r="A392" s="171"/>
      <c r="B392" s="312" t="s">
        <v>53</v>
      </c>
      <c r="C392" s="313"/>
      <c r="D392" s="142"/>
      <c r="E392" s="156"/>
      <c r="F392" s="146"/>
      <c r="G392" s="145"/>
      <c r="H392" s="144"/>
      <c r="I392" s="314"/>
      <c r="J392" s="282"/>
      <c r="K392" s="282"/>
      <c r="L392" s="282"/>
      <c r="M392" s="282"/>
      <c r="N392" s="282"/>
      <c r="O392" s="282"/>
      <c r="P392" s="147"/>
      <c r="Q392" s="284"/>
      <c r="R392" s="282"/>
      <c r="S392" s="282"/>
      <c r="T392" s="282"/>
      <c r="U392" s="280"/>
      <c r="V392" s="286"/>
      <c r="W392" s="287"/>
      <c r="X392" s="287"/>
      <c r="Y392" s="287"/>
      <c r="Z392" s="288"/>
      <c r="AA392" s="171"/>
      <c r="AB392" s="171"/>
      <c r="AC392" s="171"/>
      <c r="AD392" s="171"/>
      <c r="AE392" s="171"/>
      <c r="AF392" s="171"/>
      <c r="AG392" s="171"/>
      <c r="AH392" s="171"/>
      <c r="AI392" s="171"/>
      <c r="AJ392" s="171"/>
    </row>
    <row r="393" spans="1:36" s="77" customFormat="1" ht="15" customHeight="1" x14ac:dyDescent="0.15">
      <c r="A393" s="171"/>
      <c r="B393" s="292">
        <f>B391+1</f>
        <v>46102</v>
      </c>
      <c r="C393" s="293"/>
      <c r="D393" s="131"/>
      <c r="E393" s="150"/>
      <c r="F393" s="294"/>
      <c r="G393" s="295"/>
      <c r="H393" s="141">
        <f>(I392+J392+K392+L392+M392+N392+O392+P393)/1440</f>
        <v>0</v>
      </c>
      <c r="I393" s="315"/>
      <c r="J393" s="283"/>
      <c r="K393" s="283"/>
      <c r="L393" s="283"/>
      <c r="M393" s="283"/>
      <c r="N393" s="283"/>
      <c r="O393" s="283"/>
      <c r="P393" s="133"/>
      <c r="Q393" s="285"/>
      <c r="R393" s="283"/>
      <c r="S393" s="283"/>
      <c r="T393" s="283"/>
      <c r="U393" s="281"/>
      <c r="V393" s="289"/>
      <c r="W393" s="290"/>
      <c r="X393" s="290"/>
      <c r="Y393" s="290"/>
      <c r="Z393" s="291"/>
      <c r="AA393" s="171"/>
      <c r="AB393" s="171"/>
      <c r="AC393" s="171"/>
      <c r="AD393" s="171"/>
      <c r="AE393" s="171"/>
      <c r="AF393" s="171"/>
      <c r="AG393" s="171"/>
      <c r="AH393" s="171"/>
      <c r="AI393" s="171"/>
      <c r="AJ393" s="171"/>
    </row>
    <row r="394" spans="1:36" s="77" customFormat="1" ht="15" customHeight="1" x14ac:dyDescent="0.15">
      <c r="A394" s="171"/>
      <c r="B394" s="296" t="s">
        <v>54</v>
      </c>
      <c r="C394" s="297"/>
      <c r="D394" s="151"/>
      <c r="E394" s="152"/>
      <c r="F394" s="157"/>
      <c r="G394" s="158"/>
      <c r="H394" s="154"/>
      <c r="I394" s="298"/>
      <c r="J394" s="262"/>
      <c r="K394" s="262"/>
      <c r="L394" s="262"/>
      <c r="M394" s="262"/>
      <c r="N394" s="262"/>
      <c r="O394" s="270"/>
      <c r="P394" s="149"/>
      <c r="Q394" s="272"/>
      <c r="R394" s="274"/>
      <c r="S394" s="276"/>
      <c r="T394" s="278"/>
      <c r="U394" s="254"/>
      <c r="V394" s="256"/>
      <c r="W394" s="257"/>
      <c r="X394" s="257"/>
      <c r="Y394" s="257"/>
      <c r="Z394" s="258"/>
      <c r="AA394" s="171"/>
      <c r="AB394" s="171"/>
      <c r="AC394" s="171"/>
      <c r="AD394" s="171"/>
      <c r="AE394" s="171"/>
      <c r="AF394" s="171"/>
      <c r="AG394" s="171"/>
      <c r="AH394" s="171"/>
      <c r="AI394" s="171"/>
      <c r="AJ394" s="171"/>
    </row>
    <row r="395" spans="1:36" s="77" customFormat="1" ht="15" customHeight="1" thickBot="1" x14ac:dyDescent="0.2">
      <c r="A395" s="171"/>
      <c r="B395" s="264">
        <f>B393+1</f>
        <v>46103</v>
      </c>
      <c r="C395" s="265"/>
      <c r="D395" s="95"/>
      <c r="E395" s="96"/>
      <c r="F395" s="266"/>
      <c r="G395" s="267"/>
      <c r="H395" s="134">
        <f>(I394+J394+K394+L394+M394+N394+O394+P395)/1440</f>
        <v>0</v>
      </c>
      <c r="I395" s="299"/>
      <c r="J395" s="263"/>
      <c r="K395" s="263"/>
      <c r="L395" s="263"/>
      <c r="M395" s="263"/>
      <c r="N395" s="263"/>
      <c r="O395" s="271"/>
      <c r="P395" s="97"/>
      <c r="Q395" s="273"/>
      <c r="R395" s="275"/>
      <c r="S395" s="277"/>
      <c r="T395" s="279"/>
      <c r="U395" s="255"/>
      <c r="V395" s="259"/>
      <c r="W395" s="260"/>
      <c r="X395" s="260"/>
      <c r="Y395" s="260"/>
      <c r="Z395" s="261"/>
      <c r="AA395" s="171"/>
      <c r="AB395" s="171"/>
      <c r="AC395" s="171"/>
      <c r="AD395" s="171"/>
      <c r="AE395" s="171"/>
      <c r="AF395" s="171"/>
      <c r="AG395" s="171"/>
      <c r="AH395" s="171"/>
      <c r="AI395" s="171"/>
      <c r="AJ395" s="171"/>
    </row>
    <row r="396" spans="1:36" s="77" customFormat="1" ht="15" customHeight="1" x14ac:dyDescent="0.15">
      <c r="A396" s="171"/>
      <c r="B396" s="98" t="s">
        <v>55</v>
      </c>
      <c r="C396" s="99">
        <f>WEEKNUM(B383,21)</f>
        <v>12</v>
      </c>
      <c r="D396" s="100"/>
      <c r="E396" s="177"/>
      <c r="F396" s="268" t="s">
        <v>56</v>
      </c>
      <c r="G396" s="269"/>
      <c r="H396" s="160">
        <f>SUM(H382,H384,H386,H388,H390,H392,H394)+P396</f>
        <v>0</v>
      </c>
      <c r="I396" s="246">
        <f t="shared" ref="I396:O396" si="22">SUM(I382:I395)/1440</f>
        <v>0</v>
      </c>
      <c r="J396" s="244">
        <f t="shared" si="22"/>
        <v>0</v>
      </c>
      <c r="K396" s="244">
        <f t="shared" si="22"/>
        <v>0</v>
      </c>
      <c r="L396" s="244">
        <f t="shared" si="22"/>
        <v>0</v>
      </c>
      <c r="M396" s="244">
        <f t="shared" si="22"/>
        <v>0</v>
      </c>
      <c r="N396" s="244">
        <f t="shared" si="22"/>
        <v>0</v>
      </c>
      <c r="O396" s="246">
        <f t="shared" si="22"/>
        <v>0</v>
      </c>
      <c r="P396" s="159">
        <f>SUM(P382,P384,P386,P388,P390,P392,P394)</f>
        <v>0</v>
      </c>
      <c r="Q396" s="163">
        <f>SUM(Q382,Q384,Q386,Q388,Q390,Q392,Q394)/1440</f>
        <v>0</v>
      </c>
      <c r="R396" s="164">
        <f>SUM(R382,R384,R386,R388,R390,R392,R394)/1440</f>
        <v>0</v>
      </c>
      <c r="S396" s="164">
        <f>SUM(S382,S384,S386,S388,S390,S392,S394)/1440</f>
        <v>0</v>
      </c>
      <c r="T396" s="164">
        <f>SUM(T382,T384,T386,T388,T390,T392,T394)/1440</f>
        <v>0</v>
      </c>
      <c r="U396" s="165">
        <f>SUM(U382,U384,U386,U388,U390,U392,U394)/1440</f>
        <v>0</v>
      </c>
      <c r="V396" s="162" t="s">
        <v>57</v>
      </c>
      <c r="W396" s="101"/>
      <c r="X396" s="172"/>
      <c r="Y396" s="172"/>
      <c r="Z396" s="172"/>
      <c r="AA396" s="171"/>
      <c r="AB396" s="171"/>
      <c r="AC396" s="171"/>
      <c r="AD396" s="171"/>
      <c r="AE396" s="171"/>
      <c r="AF396" s="171"/>
      <c r="AG396" s="171"/>
      <c r="AH396" s="171"/>
      <c r="AI396" s="171"/>
      <c r="AJ396" s="171"/>
    </row>
    <row r="397" spans="1:36" s="77" customFormat="1" ht="15" customHeight="1" x14ac:dyDescent="0.15">
      <c r="A397" s="171"/>
      <c r="B397" s="102"/>
      <c r="C397" s="103"/>
      <c r="D397" s="171"/>
      <c r="E397" s="178"/>
      <c r="F397" s="248" t="s">
        <v>57</v>
      </c>
      <c r="G397" s="249"/>
      <c r="H397" s="105">
        <f>SUM(H383,H385,H387,H389,H393,H395,H391)</f>
        <v>0</v>
      </c>
      <c r="I397" s="247"/>
      <c r="J397" s="245"/>
      <c r="K397" s="245"/>
      <c r="L397" s="245"/>
      <c r="M397" s="245"/>
      <c r="N397" s="245"/>
      <c r="O397" s="247"/>
      <c r="P397" s="106">
        <f>SUM(P383,P385,P387,P389,P391,P393,P395)/1440</f>
        <v>0</v>
      </c>
      <c r="Q397" s="250">
        <f>SUM(Q396:U396)</f>
        <v>0</v>
      </c>
      <c r="R397" s="251"/>
      <c r="S397" s="251"/>
      <c r="T397" s="251"/>
      <c r="U397" s="252"/>
      <c r="V397" s="161" t="s">
        <v>58</v>
      </c>
      <c r="W397" s="104"/>
      <c r="X397" s="253" t="s">
        <v>59</v>
      </c>
      <c r="Y397" s="253"/>
      <c r="Z397" s="107">
        <f>SUM(H397,Q397)</f>
        <v>0</v>
      </c>
      <c r="AA397" s="171"/>
      <c r="AB397" s="171"/>
      <c r="AC397" s="171"/>
      <c r="AD397" s="171"/>
      <c r="AE397" s="171"/>
      <c r="AF397" s="171"/>
      <c r="AG397" s="171"/>
      <c r="AH397" s="171"/>
      <c r="AI397" s="171"/>
      <c r="AJ397" s="171"/>
    </row>
    <row r="398" spans="1:36" s="77" customFormat="1" ht="15" thickBot="1" x14ac:dyDescent="0.2">
      <c r="A398" s="171"/>
      <c r="B398" s="171"/>
      <c r="C398" s="171"/>
      <c r="D398" s="171"/>
      <c r="E398" s="171"/>
      <c r="F398" s="171"/>
      <c r="G398" s="171"/>
      <c r="H398" s="171"/>
      <c r="I398" s="171"/>
      <c r="J398" s="171"/>
      <c r="K398" s="180"/>
      <c r="L398" s="180"/>
      <c r="M398" s="180"/>
      <c r="N398" s="180"/>
      <c r="O398" s="180"/>
      <c r="P398" s="180"/>
      <c r="Q398" s="171"/>
      <c r="R398" s="171"/>
      <c r="S398" s="171"/>
      <c r="T398" s="171"/>
      <c r="U398" s="171"/>
      <c r="V398" s="171"/>
      <c r="W398" s="171"/>
      <c r="X398" s="171"/>
      <c r="Y398" s="171"/>
      <c r="Z398" s="171"/>
      <c r="AA398" s="171"/>
      <c r="AB398" s="171"/>
      <c r="AC398" s="171"/>
      <c r="AD398" s="171"/>
      <c r="AE398" s="171"/>
      <c r="AF398" s="171"/>
      <c r="AG398" s="171"/>
      <c r="AH398" s="171"/>
      <c r="AI398" s="171"/>
      <c r="AJ398" s="171"/>
    </row>
    <row r="399" spans="1:36" s="77" customFormat="1" ht="15" customHeight="1" x14ac:dyDescent="0.15">
      <c r="A399" s="171"/>
      <c r="B399" s="344" t="s">
        <v>40</v>
      </c>
      <c r="C399" s="345"/>
      <c r="D399" s="135"/>
      <c r="E399" s="136"/>
      <c r="F399" s="139"/>
      <c r="G399" s="137"/>
      <c r="H399" s="138"/>
      <c r="I399" s="346"/>
      <c r="J399" s="347"/>
      <c r="K399" s="348"/>
      <c r="L399" s="339"/>
      <c r="M399" s="349"/>
      <c r="N399" s="339"/>
      <c r="O399" s="339"/>
      <c r="P399" s="140"/>
      <c r="Q399" s="340"/>
      <c r="R399" s="342"/>
      <c r="S399" s="342"/>
      <c r="T399" s="342"/>
      <c r="U399" s="329"/>
      <c r="V399" s="331"/>
      <c r="W399" s="332"/>
      <c r="X399" s="332"/>
      <c r="Y399" s="332"/>
      <c r="Z399" s="333"/>
      <c r="AA399" s="171"/>
      <c r="AB399" s="171"/>
      <c r="AC399" s="171"/>
      <c r="AD399" s="171"/>
      <c r="AE399" s="171"/>
      <c r="AF399" s="171"/>
      <c r="AG399" s="171"/>
      <c r="AH399" s="171"/>
      <c r="AI399" s="171"/>
      <c r="AJ399" s="171"/>
    </row>
    <row r="400" spans="1:36" s="77" customFormat="1" ht="15" customHeight="1" x14ac:dyDescent="0.15">
      <c r="A400" s="171"/>
      <c r="B400" s="308">
        <f>B395+1</f>
        <v>46104</v>
      </c>
      <c r="C400" s="309"/>
      <c r="D400" s="92"/>
      <c r="E400" s="93"/>
      <c r="F400" s="334"/>
      <c r="G400" s="311"/>
      <c r="H400" s="134">
        <f>(I399+J399+K399+L399+M399+N399+O399+P400)/1440</f>
        <v>0</v>
      </c>
      <c r="I400" s="320"/>
      <c r="J400" s="317"/>
      <c r="K400" s="334"/>
      <c r="L400" s="317"/>
      <c r="M400" s="334"/>
      <c r="N400" s="317"/>
      <c r="O400" s="317"/>
      <c r="P400" s="94"/>
      <c r="Q400" s="341"/>
      <c r="R400" s="343"/>
      <c r="S400" s="343"/>
      <c r="T400" s="343"/>
      <c r="U400" s="330"/>
      <c r="V400" s="305"/>
      <c r="W400" s="306"/>
      <c r="X400" s="306"/>
      <c r="Y400" s="306"/>
      <c r="Z400" s="307"/>
      <c r="AA400" s="171"/>
      <c r="AB400" s="171"/>
      <c r="AC400" s="171"/>
      <c r="AD400" s="171"/>
      <c r="AE400" s="171"/>
      <c r="AF400" s="171"/>
      <c r="AG400" s="171"/>
      <c r="AH400" s="171"/>
      <c r="AI400" s="171"/>
      <c r="AJ400" s="171"/>
    </row>
    <row r="401" spans="1:36" s="77" customFormat="1" ht="15" customHeight="1" x14ac:dyDescent="0.15">
      <c r="A401" s="171"/>
      <c r="B401" s="335" t="s">
        <v>49</v>
      </c>
      <c r="C401" s="336"/>
      <c r="D401" s="142"/>
      <c r="E401" s="143"/>
      <c r="F401" s="146"/>
      <c r="G401" s="145"/>
      <c r="H401" s="144"/>
      <c r="I401" s="337"/>
      <c r="J401" s="324"/>
      <c r="K401" s="338"/>
      <c r="L401" s="324"/>
      <c r="M401" s="338"/>
      <c r="N401" s="324"/>
      <c r="O401" s="324"/>
      <c r="P401" s="147"/>
      <c r="Q401" s="325"/>
      <c r="R401" s="327"/>
      <c r="S401" s="327"/>
      <c r="T401" s="327"/>
      <c r="U401" s="321"/>
      <c r="V401" s="286"/>
      <c r="W401" s="287"/>
      <c r="X401" s="287"/>
      <c r="Y401" s="287"/>
      <c r="Z401" s="288"/>
      <c r="AA401" s="171"/>
      <c r="AB401" s="171"/>
      <c r="AC401" s="171"/>
      <c r="AD401" s="171"/>
      <c r="AE401" s="171"/>
      <c r="AF401" s="171"/>
      <c r="AG401" s="171"/>
      <c r="AH401" s="171"/>
      <c r="AI401" s="171"/>
      <c r="AJ401" s="171"/>
    </row>
    <row r="402" spans="1:36" s="77" customFormat="1" ht="15" customHeight="1" x14ac:dyDescent="0.15">
      <c r="A402" s="171"/>
      <c r="B402" s="292">
        <f>B400+1</f>
        <v>46105</v>
      </c>
      <c r="C402" s="293"/>
      <c r="D402" s="131"/>
      <c r="E402" s="132"/>
      <c r="F402" s="323"/>
      <c r="G402" s="295"/>
      <c r="H402" s="141">
        <f>(I401+J401+K401+L401+M401+N401+O401+P402)/1440</f>
        <v>0</v>
      </c>
      <c r="I402" s="315"/>
      <c r="J402" s="283"/>
      <c r="K402" s="323"/>
      <c r="L402" s="283"/>
      <c r="M402" s="323"/>
      <c r="N402" s="283"/>
      <c r="O402" s="283"/>
      <c r="P402" s="133"/>
      <c r="Q402" s="326"/>
      <c r="R402" s="328"/>
      <c r="S402" s="328"/>
      <c r="T402" s="328"/>
      <c r="U402" s="322"/>
      <c r="V402" s="289"/>
      <c r="W402" s="290"/>
      <c r="X402" s="290"/>
      <c r="Y402" s="290"/>
      <c r="Z402" s="291"/>
      <c r="AA402" s="172"/>
      <c r="AB402" s="171"/>
      <c r="AC402" s="171"/>
      <c r="AD402" s="171"/>
      <c r="AE402" s="171"/>
      <c r="AF402" s="171"/>
      <c r="AG402" s="171"/>
      <c r="AH402" s="171"/>
      <c r="AI402" s="171"/>
      <c r="AJ402" s="171"/>
    </row>
    <row r="403" spans="1:36" s="77" customFormat="1" ht="15" customHeight="1" x14ac:dyDescent="0.15">
      <c r="A403" s="171"/>
      <c r="B403" s="296" t="s">
        <v>50</v>
      </c>
      <c r="C403" s="297"/>
      <c r="D403" s="151"/>
      <c r="E403" s="152"/>
      <c r="F403" s="155"/>
      <c r="G403" s="153"/>
      <c r="H403" s="154"/>
      <c r="I403" s="270"/>
      <c r="J403" s="316"/>
      <c r="K403" s="316"/>
      <c r="L403" s="316"/>
      <c r="M403" s="316"/>
      <c r="N403" s="316"/>
      <c r="O403" s="316"/>
      <c r="P403" s="149"/>
      <c r="Q403" s="318"/>
      <c r="R403" s="316"/>
      <c r="S403" s="316"/>
      <c r="T403" s="316"/>
      <c r="U403" s="300"/>
      <c r="V403" s="302"/>
      <c r="W403" s="303"/>
      <c r="X403" s="303"/>
      <c r="Y403" s="303"/>
      <c r="Z403" s="304"/>
      <c r="AA403" s="171"/>
      <c r="AB403" s="171"/>
      <c r="AC403" s="171"/>
      <c r="AD403" s="171"/>
      <c r="AE403" s="171"/>
      <c r="AF403" s="171"/>
      <c r="AG403" s="171"/>
      <c r="AH403" s="171"/>
      <c r="AI403" s="171"/>
      <c r="AJ403" s="171"/>
    </row>
    <row r="404" spans="1:36" s="77" customFormat="1" ht="15" customHeight="1" x14ac:dyDescent="0.15">
      <c r="A404" s="171"/>
      <c r="B404" s="308">
        <f>B402+1</f>
        <v>46106</v>
      </c>
      <c r="C404" s="309"/>
      <c r="D404" s="92"/>
      <c r="E404" s="128"/>
      <c r="F404" s="310"/>
      <c r="G404" s="311"/>
      <c r="H404" s="134">
        <f>(I403+J403+K403+L403+M403+N403+O403+P404)/1440</f>
        <v>0</v>
      </c>
      <c r="I404" s="320"/>
      <c r="J404" s="317"/>
      <c r="K404" s="317"/>
      <c r="L404" s="317"/>
      <c r="M404" s="317"/>
      <c r="N404" s="317"/>
      <c r="O404" s="317"/>
      <c r="P404" s="148"/>
      <c r="Q404" s="319"/>
      <c r="R404" s="317"/>
      <c r="S404" s="317"/>
      <c r="T404" s="317"/>
      <c r="U404" s="301"/>
      <c r="V404" s="305"/>
      <c r="W404" s="306"/>
      <c r="X404" s="306"/>
      <c r="Y404" s="306"/>
      <c r="Z404" s="307"/>
      <c r="AA404" s="171"/>
      <c r="AB404" s="171"/>
      <c r="AC404" s="171"/>
      <c r="AD404" s="171"/>
      <c r="AE404" s="171"/>
      <c r="AF404" s="171"/>
      <c r="AG404" s="171"/>
      <c r="AH404" s="171"/>
      <c r="AI404" s="171"/>
      <c r="AJ404" s="171"/>
    </row>
    <row r="405" spans="1:36" s="77" customFormat="1" ht="15" customHeight="1" x14ac:dyDescent="0.15">
      <c r="A405" s="171"/>
      <c r="B405" s="312" t="s">
        <v>51</v>
      </c>
      <c r="C405" s="313"/>
      <c r="D405" s="142"/>
      <c r="E405" s="156"/>
      <c r="F405" s="146"/>
      <c r="G405" s="145"/>
      <c r="H405" s="144"/>
      <c r="I405" s="314"/>
      <c r="J405" s="282"/>
      <c r="K405" s="282"/>
      <c r="L405" s="282"/>
      <c r="M405" s="282"/>
      <c r="N405" s="282"/>
      <c r="O405" s="282"/>
      <c r="P405" s="147"/>
      <c r="Q405" s="284"/>
      <c r="R405" s="282"/>
      <c r="S405" s="282"/>
      <c r="T405" s="282"/>
      <c r="U405" s="280"/>
      <c r="V405" s="286"/>
      <c r="W405" s="287"/>
      <c r="X405" s="287"/>
      <c r="Y405" s="287"/>
      <c r="Z405" s="288"/>
      <c r="AA405" s="171"/>
      <c r="AB405" s="171"/>
      <c r="AC405" s="171"/>
      <c r="AD405" s="171"/>
      <c r="AE405" s="171"/>
      <c r="AF405" s="171"/>
      <c r="AG405" s="171"/>
      <c r="AH405" s="171"/>
      <c r="AI405" s="171"/>
      <c r="AJ405" s="171"/>
    </row>
    <row r="406" spans="1:36" s="77" customFormat="1" ht="15" customHeight="1" x14ac:dyDescent="0.15">
      <c r="A406" s="171"/>
      <c r="B406" s="292">
        <f>B404+1</f>
        <v>46107</v>
      </c>
      <c r="C406" s="293"/>
      <c r="D406" s="131"/>
      <c r="E406" s="150"/>
      <c r="F406" s="294"/>
      <c r="G406" s="295"/>
      <c r="H406" s="141">
        <f>(I405+J405+K405+L405+M405+N405+O405+P406)/1440</f>
        <v>0</v>
      </c>
      <c r="I406" s="315"/>
      <c r="J406" s="283"/>
      <c r="K406" s="283"/>
      <c r="L406" s="283"/>
      <c r="M406" s="283"/>
      <c r="N406" s="283"/>
      <c r="O406" s="283"/>
      <c r="P406" s="133"/>
      <c r="Q406" s="285"/>
      <c r="R406" s="283"/>
      <c r="S406" s="283"/>
      <c r="T406" s="283"/>
      <c r="U406" s="281"/>
      <c r="V406" s="289"/>
      <c r="W406" s="290"/>
      <c r="X406" s="290"/>
      <c r="Y406" s="290"/>
      <c r="Z406" s="291"/>
      <c r="AA406" s="171"/>
      <c r="AB406" s="171"/>
      <c r="AC406" s="171"/>
      <c r="AD406" s="171"/>
      <c r="AE406" s="171"/>
      <c r="AF406" s="171"/>
      <c r="AG406" s="171"/>
      <c r="AH406" s="171"/>
      <c r="AI406" s="171"/>
      <c r="AJ406" s="171"/>
    </row>
    <row r="407" spans="1:36" s="77" customFormat="1" ht="15" customHeight="1" x14ac:dyDescent="0.15">
      <c r="A407" s="171"/>
      <c r="B407" s="296" t="s">
        <v>52</v>
      </c>
      <c r="C407" s="297"/>
      <c r="D407" s="151"/>
      <c r="E407" s="152"/>
      <c r="F407" s="155"/>
      <c r="G407" s="153"/>
      <c r="H407" s="154"/>
      <c r="I407" s="270"/>
      <c r="J407" s="316"/>
      <c r="K407" s="316"/>
      <c r="L407" s="316"/>
      <c r="M407" s="316"/>
      <c r="N407" s="316"/>
      <c r="O407" s="316"/>
      <c r="P407" s="149"/>
      <c r="Q407" s="318"/>
      <c r="R407" s="316"/>
      <c r="S407" s="316"/>
      <c r="T407" s="316"/>
      <c r="U407" s="300"/>
      <c r="V407" s="302"/>
      <c r="W407" s="303"/>
      <c r="X407" s="303"/>
      <c r="Y407" s="303"/>
      <c r="Z407" s="304"/>
      <c r="AA407" s="171"/>
      <c r="AB407" s="171"/>
      <c r="AC407" s="171"/>
      <c r="AD407" s="171"/>
      <c r="AE407" s="171"/>
      <c r="AF407" s="171"/>
      <c r="AG407" s="171"/>
      <c r="AH407" s="171"/>
      <c r="AI407" s="171"/>
      <c r="AJ407" s="171"/>
    </row>
    <row r="408" spans="1:36" s="77" customFormat="1" ht="15" customHeight="1" x14ac:dyDescent="0.15">
      <c r="A408" s="171"/>
      <c r="B408" s="308">
        <f>B406+1</f>
        <v>46108</v>
      </c>
      <c r="C408" s="309"/>
      <c r="D408" s="92"/>
      <c r="E408" s="127"/>
      <c r="F408" s="310"/>
      <c r="G408" s="311"/>
      <c r="H408" s="134">
        <f>(I407+J407+K407+L407+M407+N407+O407+P408)/1440</f>
        <v>0</v>
      </c>
      <c r="I408" s="320"/>
      <c r="J408" s="317"/>
      <c r="K408" s="317"/>
      <c r="L408" s="317"/>
      <c r="M408" s="317"/>
      <c r="N408" s="317"/>
      <c r="O408" s="317"/>
      <c r="P408" s="94"/>
      <c r="Q408" s="319"/>
      <c r="R408" s="317"/>
      <c r="S408" s="317"/>
      <c r="T408" s="317"/>
      <c r="U408" s="301"/>
      <c r="V408" s="305"/>
      <c r="W408" s="306"/>
      <c r="X408" s="306"/>
      <c r="Y408" s="306"/>
      <c r="Z408" s="307"/>
      <c r="AA408" s="171"/>
      <c r="AB408" s="171"/>
      <c r="AC408" s="171"/>
      <c r="AD408" s="171"/>
      <c r="AE408" s="171"/>
      <c r="AF408" s="171"/>
      <c r="AG408" s="171"/>
      <c r="AH408" s="171"/>
      <c r="AI408" s="171"/>
      <c r="AJ408" s="171"/>
    </row>
    <row r="409" spans="1:36" s="77" customFormat="1" ht="15" customHeight="1" x14ac:dyDescent="0.15">
      <c r="A409" s="171"/>
      <c r="B409" s="312" t="s">
        <v>53</v>
      </c>
      <c r="C409" s="313"/>
      <c r="D409" s="142"/>
      <c r="E409" s="156"/>
      <c r="F409" s="146"/>
      <c r="G409" s="145"/>
      <c r="H409" s="144"/>
      <c r="I409" s="314"/>
      <c r="J409" s="282"/>
      <c r="K409" s="282"/>
      <c r="L409" s="282"/>
      <c r="M409" s="282"/>
      <c r="N409" s="282"/>
      <c r="O409" s="282"/>
      <c r="P409" s="147"/>
      <c r="Q409" s="284"/>
      <c r="R409" s="282"/>
      <c r="S409" s="282"/>
      <c r="T409" s="282"/>
      <c r="U409" s="280"/>
      <c r="V409" s="286"/>
      <c r="W409" s="287"/>
      <c r="X409" s="287"/>
      <c r="Y409" s="287"/>
      <c r="Z409" s="288"/>
      <c r="AA409" s="171"/>
      <c r="AB409" s="171"/>
      <c r="AC409" s="171"/>
      <c r="AD409" s="171"/>
      <c r="AE409" s="171"/>
      <c r="AF409" s="171"/>
      <c r="AG409" s="171"/>
      <c r="AH409" s="171"/>
      <c r="AI409" s="171"/>
      <c r="AJ409" s="171"/>
    </row>
    <row r="410" spans="1:36" s="77" customFormat="1" ht="15" customHeight="1" x14ac:dyDescent="0.15">
      <c r="A410" s="171"/>
      <c r="B410" s="292">
        <f>B408+1</f>
        <v>46109</v>
      </c>
      <c r="C410" s="293"/>
      <c r="D410" s="131"/>
      <c r="E410" s="150"/>
      <c r="F410" s="294"/>
      <c r="G410" s="295"/>
      <c r="H410" s="141">
        <f>(I409+J409+K409+L409+M409+N409+O409+P410)/1440</f>
        <v>0</v>
      </c>
      <c r="I410" s="315"/>
      <c r="J410" s="283"/>
      <c r="K410" s="283"/>
      <c r="L410" s="283"/>
      <c r="M410" s="283"/>
      <c r="N410" s="283"/>
      <c r="O410" s="283"/>
      <c r="P410" s="133"/>
      <c r="Q410" s="285"/>
      <c r="R410" s="283"/>
      <c r="S410" s="283"/>
      <c r="T410" s="283"/>
      <c r="U410" s="281"/>
      <c r="V410" s="289"/>
      <c r="W410" s="290"/>
      <c r="X410" s="290"/>
      <c r="Y410" s="290"/>
      <c r="Z410" s="291"/>
      <c r="AA410" s="171"/>
      <c r="AB410" s="171"/>
      <c r="AC410" s="171"/>
      <c r="AD410" s="171"/>
      <c r="AE410" s="171"/>
      <c r="AF410" s="171"/>
      <c r="AG410" s="171"/>
      <c r="AH410" s="171"/>
      <c r="AI410" s="171"/>
      <c r="AJ410" s="171"/>
    </row>
    <row r="411" spans="1:36" s="77" customFormat="1" ht="15" customHeight="1" x14ac:dyDescent="0.15">
      <c r="A411" s="171"/>
      <c r="B411" s="296" t="s">
        <v>54</v>
      </c>
      <c r="C411" s="297"/>
      <c r="D411" s="151"/>
      <c r="E411" s="152"/>
      <c r="F411" s="157"/>
      <c r="G411" s="158"/>
      <c r="H411" s="154"/>
      <c r="I411" s="298"/>
      <c r="J411" s="262"/>
      <c r="K411" s="262"/>
      <c r="L411" s="262"/>
      <c r="M411" s="262"/>
      <c r="N411" s="262"/>
      <c r="O411" s="270"/>
      <c r="P411" s="149"/>
      <c r="Q411" s="272"/>
      <c r="R411" s="274"/>
      <c r="S411" s="276"/>
      <c r="T411" s="278"/>
      <c r="U411" s="254"/>
      <c r="V411" s="256"/>
      <c r="W411" s="257"/>
      <c r="X411" s="257"/>
      <c r="Y411" s="257"/>
      <c r="Z411" s="258"/>
      <c r="AA411" s="171"/>
      <c r="AB411" s="171"/>
      <c r="AC411" s="171"/>
      <c r="AD411" s="171"/>
      <c r="AE411" s="171"/>
      <c r="AF411" s="171"/>
      <c r="AG411" s="171"/>
      <c r="AH411" s="171"/>
      <c r="AI411" s="171"/>
      <c r="AJ411" s="171"/>
    </row>
    <row r="412" spans="1:36" s="77" customFormat="1" ht="15" customHeight="1" thickBot="1" x14ac:dyDescent="0.2">
      <c r="A412" s="171"/>
      <c r="B412" s="264">
        <f>B410+1</f>
        <v>46110</v>
      </c>
      <c r="C412" s="265"/>
      <c r="D412" s="95"/>
      <c r="E412" s="96"/>
      <c r="F412" s="266"/>
      <c r="G412" s="267"/>
      <c r="H412" s="134">
        <f>(I411+J411+K411+L411+M411+N411+O411+P412)/1440</f>
        <v>0</v>
      </c>
      <c r="I412" s="299"/>
      <c r="J412" s="263"/>
      <c r="K412" s="263"/>
      <c r="L412" s="263"/>
      <c r="M412" s="263"/>
      <c r="N412" s="263"/>
      <c r="O412" s="271"/>
      <c r="P412" s="97"/>
      <c r="Q412" s="273"/>
      <c r="R412" s="275"/>
      <c r="S412" s="277"/>
      <c r="T412" s="279"/>
      <c r="U412" s="255"/>
      <c r="V412" s="259"/>
      <c r="W412" s="260"/>
      <c r="X412" s="260"/>
      <c r="Y412" s="260"/>
      <c r="Z412" s="261"/>
      <c r="AA412" s="171"/>
      <c r="AB412" s="171"/>
      <c r="AC412" s="171"/>
      <c r="AD412" s="171"/>
      <c r="AE412" s="171"/>
      <c r="AF412" s="171"/>
      <c r="AG412" s="171"/>
      <c r="AH412" s="171"/>
      <c r="AI412" s="171"/>
      <c r="AJ412" s="171"/>
    </row>
    <row r="413" spans="1:36" s="77" customFormat="1" ht="15" customHeight="1" x14ac:dyDescent="0.15">
      <c r="A413" s="171"/>
      <c r="B413" s="98" t="s">
        <v>55</v>
      </c>
      <c r="C413" s="99">
        <f>WEEKNUM(B400,21)</f>
        <v>13</v>
      </c>
      <c r="D413" s="100"/>
      <c r="E413" s="177"/>
      <c r="F413" s="268" t="s">
        <v>56</v>
      </c>
      <c r="G413" s="269"/>
      <c r="H413" s="160">
        <f>SUM(H399,H401,H403,H405,H407,H409,H411)+P413</f>
        <v>0</v>
      </c>
      <c r="I413" s="246">
        <f t="shared" ref="I413:O413" si="23">SUM(I399:I412)/1440</f>
        <v>0</v>
      </c>
      <c r="J413" s="244">
        <f t="shared" si="23"/>
        <v>0</v>
      </c>
      <c r="K413" s="244">
        <f t="shared" si="23"/>
        <v>0</v>
      </c>
      <c r="L413" s="244">
        <f t="shared" si="23"/>
        <v>0</v>
      </c>
      <c r="M413" s="244">
        <f t="shared" si="23"/>
        <v>0</v>
      </c>
      <c r="N413" s="244">
        <f t="shared" si="23"/>
        <v>0</v>
      </c>
      <c r="O413" s="246">
        <f t="shared" si="23"/>
        <v>0</v>
      </c>
      <c r="P413" s="159">
        <f>SUM(P399,P401,P403,P405,P407,P409,P411)</f>
        <v>0</v>
      </c>
      <c r="Q413" s="163">
        <f>SUM(Q399,Q401,Q403,Q405,Q407,Q409,Q411)/1440</f>
        <v>0</v>
      </c>
      <c r="R413" s="164">
        <f>SUM(R399,R401,R403,R405,R407,R409,R411)/1440</f>
        <v>0</v>
      </c>
      <c r="S413" s="164">
        <f>SUM(S399,S401,S403,S405,S407,S409,S411)/1440</f>
        <v>0</v>
      </c>
      <c r="T413" s="164">
        <f>SUM(T399,T401,T403,T405,T407,T409,T411)/1440</f>
        <v>0</v>
      </c>
      <c r="U413" s="165">
        <f>SUM(U399,U401,U403,U405,U407,U409,U411)/1440</f>
        <v>0</v>
      </c>
      <c r="V413" s="162" t="s">
        <v>57</v>
      </c>
      <c r="W413" s="101"/>
      <c r="X413" s="172"/>
      <c r="Y413" s="172"/>
      <c r="Z413" s="172"/>
      <c r="AA413" s="171"/>
      <c r="AB413" s="171"/>
      <c r="AC413" s="171"/>
      <c r="AD413" s="171"/>
      <c r="AE413" s="171"/>
      <c r="AF413" s="171"/>
      <c r="AG413" s="171"/>
      <c r="AH413" s="171"/>
      <c r="AI413" s="171"/>
      <c r="AJ413" s="171"/>
    </row>
    <row r="414" spans="1:36" s="77" customFormat="1" ht="15" customHeight="1" x14ac:dyDescent="0.15">
      <c r="A414" s="171"/>
      <c r="B414" s="102"/>
      <c r="C414" s="103"/>
      <c r="D414" s="171"/>
      <c r="E414" s="178"/>
      <c r="F414" s="248" t="s">
        <v>57</v>
      </c>
      <c r="G414" s="249"/>
      <c r="H414" s="105">
        <f>SUM(H400,H402,H404,H406,H410,H412,H408)</f>
        <v>0</v>
      </c>
      <c r="I414" s="247"/>
      <c r="J414" s="245"/>
      <c r="K414" s="245"/>
      <c r="L414" s="245"/>
      <c r="M414" s="245"/>
      <c r="N414" s="245"/>
      <c r="O414" s="247"/>
      <c r="P414" s="106">
        <f>SUM(P400,P402,P404,P406,P408,P410,P412)/1440</f>
        <v>0</v>
      </c>
      <c r="Q414" s="250">
        <f>SUM(Q413:U413)</f>
        <v>0</v>
      </c>
      <c r="R414" s="251"/>
      <c r="S414" s="251"/>
      <c r="T414" s="251"/>
      <c r="U414" s="252"/>
      <c r="V414" s="161" t="s">
        <v>58</v>
      </c>
      <c r="W414" s="104"/>
      <c r="X414" s="253" t="s">
        <v>59</v>
      </c>
      <c r="Y414" s="253"/>
      <c r="Z414" s="107">
        <f>SUM(H414,Q414)</f>
        <v>0</v>
      </c>
      <c r="AA414" s="171"/>
      <c r="AB414" s="171"/>
      <c r="AC414" s="171"/>
      <c r="AD414" s="171"/>
      <c r="AE414" s="171"/>
      <c r="AF414" s="171"/>
      <c r="AG414" s="171"/>
      <c r="AH414" s="171"/>
      <c r="AI414" s="171"/>
      <c r="AJ414" s="171"/>
    </row>
    <row r="415" spans="1:36" s="77" customFormat="1" ht="15" thickBot="1" x14ac:dyDescent="0.2">
      <c r="A415" s="171"/>
      <c r="B415" s="171"/>
      <c r="C415" s="171"/>
      <c r="D415" s="171"/>
      <c r="E415" s="171"/>
      <c r="F415" s="171"/>
      <c r="G415" s="171"/>
      <c r="H415" s="171"/>
      <c r="I415" s="171"/>
      <c r="J415" s="171"/>
      <c r="K415" s="180"/>
      <c r="L415" s="180"/>
      <c r="M415" s="180"/>
      <c r="N415" s="180"/>
      <c r="O415" s="180"/>
      <c r="P415" s="180"/>
      <c r="Q415" s="171"/>
      <c r="R415" s="171"/>
      <c r="S415" s="171"/>
      <c r="T415" s="171"/>
      <c r="U415" s="171"/>
      <c r="V415" s="171"/>
      <c r="W415" s="171"/>
      <c r="X415" s="171"/>
      <c r="Y415" s="171"/>
      <c r="Z415" s="171"/>
      <c r="AA415" s="171"/>
      <c r="AB415" s="171"/>
      <c r="AC415" s="171"/>
      <c r="AD415" s="171"/>
      <c r="AE415" s="171"/>
      <c r="AF415" s="171"/>
      <c r="AG415" s="171"/>
      <c r="AH415" s="171"/>
      <c r="AI415" s="171"/>
      <c r="AJ415" s="171"/>
    </row>
    <row r="416" spans="1:36" s="77" customFormat="1" ht="15" customHeight="1" x14ac:dyDescent="0.15">
      <c r="A416" s="171"/>
      <c r="B416" s="344" t="s">
        <v>40</v>
      </c>
      <c r="C416" s="345"/>
      <c r="D416" s="135"/>
      <c r="E416" s="136"/>
      <c r="F416" s="139"/>
      <c r="G416" s="137"/>
      <c r="H416" s="138"/>
      <c r="I416" s="346"/>
      <c r="J416" s="347"/>
      <c r="K416" s="348"/>
      <c r="L416" s="339"/>
      <c r="M416" s="349"/>
      <c r="N416" s="339"/>
      <c r="O416" s="339"/>
      <c r="P416" s="140"/>
      <c r="Q416" s="340"/>
      <c r="R416" s="342"/>
      <c r="S416" s="342"/>
      <c r="T416" s="342"/>
      <c r="U416" s="329"/>
      <c r="V416" s="331"/>
      <c r="W416" s="332"/>
      <c r="X416" s="332"/>
      <c r="Y416" s="332"/>
      <c r="Z416" s="333"/>
      <c r="AA416" s="171"/>
      <c r="AB416" s="171"/>
      <c r="AC416" s="171"/>
      <c r="AD416" s="171"/>
      <c r="AE416" s="171"/>
      <c r="AF416" s="171"/>
      <c r="AG416" s="171"/>
      <c r="AH416" s="171"/>
      <c r="AI416" s="171"/>
      <c r="AJ416" s="171"/>
    </row>
    <row r="417" spans="1:36" s="77" customFormat="1" ht="15" customHeight="1" x14ac:dyDescent="0.15">
      <c r="A417" s="171"/>
      <c r="B417" s="308">
        <f>B412+1</f>
        <v>46111</v>
      </c>
      <c r="C417" s="309"/>
      <c r="D417" s="92"/>
      <c r="E417" s="93"/>
      <c r="F417" s="334"/>
      <c r="G417" s="311"/>
      <c r="H417" s="134">
        <f>(I416+J416+K416+L416+M416+N416+O416+P417)/1440</f>
        <v>0</v>
      </c>
      <c r="I417" s="320"/>
      <c r="J417" s="317"/>
      <c r="K417" s="334"/>
      <c r="L417" s="317"/>
      <c r="M417" s="334"/>
      <c r="N417" s="317"/>
      <c r="O417" s="317"/>
      <c r="P417" s="94"/>
      <c r="Q417" s="341"/>
      <c r="R417" s="343"/>
      <c r="S417" s="343"/>
      <c r="T417" s="343"/>
      <c r="U417" s="330"/>
      <c r="V417" s="305"/>
      <c r="W417" s="306"/>
      <c r="X417" s="306"/>
      <c r="Y417" s="306"/>
      <c r="Z417" s="307"/>
      <c r="AA417" s="171"/>
      <c r="AB417" s="171"/>
      <c r="AC417" s="171"/>
      <c r="AD417" s="171"/>
      <c r="AE417" s="171"/>
      <c r="AF417" s="171"/>
      <c r="AG417" s="171"/>
      <c r="AH417" s="171"/>
      <c r="AI417" s="171"/>
      <c r="AJ417" s="171"/>
    </row>
    <row r="418" spans="1:36" s="77" customFormat="1" ht="15" customHeight="1" x14ac:dyDescent="0.15">
      <c r="A418" s="171"/>
      <c r="B418" s="335" t="s">
        <v>49</v>
      </c>
      <c r="C418" s="336"/>
      <c r="D418" s="142"/>
      <c r="E418" s="143"/>
      <c r="F418" s="146"/>
      <c r="G418" s="145"/>
      <c r="H418" s="144"/>
      <c r="I418" s="337"/>
      <c r="J418" s="324"/>
      <c r="K418" s="338"/>
      <c r="L418" s="324"/>
      <c r="M418" s="338"/>
      <c r="N418" s="324"/>
      <c r="O418" s="324"/>
      <c r="P418" s="147"/>
      <c r="Q418" s="325"/>
      <c r="R418" s="327"/>
      <c r="S418" s="327"/>
      <c r="T418" s="327"/>
      <c r="U418" s="321"/>
      <c r="V418" s="286"/>
      <c r="W418" s="287"/>
      <c r="X418" s="287"/>
      <c r="Y418" s="287"/>
      <c r="Z418" s="288"/>
      <c r="AA418" s="171"/>
      <c r="AB418" s="171"/>
      <c r="AC418" s="171"/>
      <c r="AD418" s="171"/>
      <c r="AE418" s="171"/>
      <c r="AF418" s="171"/>
      <c r="AG418" s="171"/>
      <c r="AH418" s="171"/>
      <c r="AI418" s="171"/>
      <c r="AJ418" s="171"/>
    </row>
    <row r="419" spans="1:36" s="77" customFormat="1" ht="15" customHeight="1" x14ac:dyDescent="0.15">
      <c r="A419" s="171"/>
      <c r="B419" s="292">
        <f>B417+1</f>
        <v>46112</v>
      </c>
      <c r="C419" s="293"/>
      <c r="D419" s="131"/>
      <c r="E419" s="132"/>
      <c r="F419" s="323"/>
      <c r="G419" s="295"/>
      <c r="H419" s="141">
        <f>(I418+J418+K418+L418+M418+N418+O418+P419)/1440</f>
        <v>0</v>
      </c>
      <c r="I419" s="315"/>
      <c r="J419" s="283"/>
      <c r="K419" s="323"/>
      <c r="L419" s="283"/>
      <c r="M419" s="323"/>
      <c r="N419" s="283"/>
      <c r="O419" s="283"/>
      <c r="P419" s="133"/>
      <c r="Q419" s="326"/>
      <c r="R419" s="328"/>
      <c r="S419" s="328"/>
      <c r="T419" s="328"/>
      <c r="U419" s="322"/>
      <c r="V419" s="289"/>
      <c r="W419" s="290"/>
      <c r="X419" s="290"/>
      <c r="Y419" s="290"/>
      <c r="Z419" s="291"/>
      <c r="AA419" s="172"/>
      <c r="AB419" s="171"/>
      <c r="AC419" s="171"/>
      <c r="AD419" s="171"/>
      <c r="AE419" s="171"/>
      <c r="AF419" s="171"/>
      <c r="AG419" s="171"/>
      <c r="AH419" s="171"/>
      <c r="AI419" s="171"/>
      <c r="AJ419" s="171"/>
    </row>
    <row r="420" spans="1:36" s="77" customFormat="1" ht="15" customHeight="1" x14ac:dyDescent="0.15">
      <c r="A420" s="171"/>
      <c r="B420" s="296" t="s">
        <v>50</v>
      </c>
      <c r="C420" s="297"/>
      <c r="D420" s="151"/>
      <c r="E420" s="152"/>
      <c r="F420" s="155"/>
      <c r="G420" s="153"/>
      <c r="H420" s="154"/>
      <c r="I420" s="270"/>
      <c r="J420" s="316"/>
      <c r="K420" s="316"/>
      <c r="L420" s="316"/>
      <c r="M420" s="316"/>
      <c r="N420" s="316"/>
      <c r="O420" s="316"/>
      <c r="P420" s="149"/>
      <c r="Q420" s="318"/>
      <c r="R420" s="316"/>
      <c r="S420" s="316"/>
      <c r="T420" s="316"/>
      <c r="U420" s="300"/>
      <c r="V420" s="302"/>
      <c r="W420" s="303"/>
      <c r="X420" s="303"/>
      <c r="Y420" s="303"/>
      <c r="Z420" s="304"/>
      <c r="AA420" s="171"/>
      <c r="AB420" s="171"/>
      <c r="AC420" s="171"/>
      <c r="AD420" s="171"/>
      <c r="AE420" s="171"/>
      <c r="AF420" s="171"/>
      <c r="AG420" s="171"/>
      <c r="AH420" s="171"/>
      <c r="AI420" s="171"/>
      <c r="AJ420" s="171"/>
    </row>
    <row r="421" spans="1:36" s="77" customFormat="1" ht="15" customHeight="1" x14ac:dyDescent="0.15">
      <c r="A421" s="171"/>
      <c r="B421" s="308">
        <f>B419+1</f>
        <v>46113</v>
      </c>
      <c r="C421" s="309"/>
      <c r="D421" s="92"/>
      <c r="E421" s="128"/>
      <c r="F421" s="310"/>
      <c r="G421" s="311"/>
      <c r="H421" s="134">
        <f>(I420+J420+K420+L420+M420+N420+O420+P421)/1440</f>
        <v>0</v>
      </c>
      <c r="I421" s="320"/>
      <c r="J421" s="317"/>
      <c r="K421" s="317"/>
      <c r="L421" s="317"/>
      <c r="M421" s="317"/>
      <c r="N421" s="317"/>
      <c r="O421" s="317"/>
      <c r="P421" s="148"/>
      <c r="Q421" s="319"/>
      <c r="R421" s="317"/>
      <c r="S421" s="317"/>
      <c r="T421" s="317"/>
      <c r="U421" s="301"/>
      <c r="V421" s="305"/>
      <c r="W421" s="306"/>
      <c r="X421" s="306"/>
      <c r="Y421" s="306"/>
      <c r="Z421" s="307"/>
      <c r="AA421" s="171"/>
      <c r="AB421" s="171"/>
      <c r="AC421" s="171"/>
      <c r="AD421" s="171"/>
      <c r="AE421" s="171"/>
      <c r="AF421" s="171"/>
      <c r="AG421" s="171"/>
      <c r="AH421" s="171"/>
      <c r="AI421" s="171"/>
      <c r="AJ421" s="171"/>
    </row>
    <row r="422" spans="1:36" s="77" customFormat="1" ht="15" customHeight="1" x14ac:dyDescent="0.15">
      <c r="A422" s="171"/>
      <c r="B422" s="312" t="s">
        <v>51</v>
      </c>
      <c r="C422" s="313"/>
      <c r="D422" s="142"/>
      <c r="E422" s="156"/>
      <c r="F422" s="146"/>
      <c r="G422" s="145"/>
      <c r="H422" s="144"/>
      <c r="I422" s="314"/>
      <c r="J422" s="282"/>
      <c r="K422" s="282"/>
      <c r="L422" s="282"/>
      <c r="M422" s="282"/>
      <c r="N422" s="282"/>
      <c r="O422" s="282"/>
      <c r="P422" s="147"/>
      <c r="Q422" s="284"/>
      <c r="R422" s="282"/>
      <c r="S422" s="282"/>
      <c r="T422" s="282"/>
      <c r="U422" s="280"/>
      <c r="V422" s="286"/>
      <c r="W422" s="287"/>
      <c r="X422" s="287"/>
      <c r="Y422" s="287"/>
      <c r="Z422" s="288"/>
      <c r="AA422" s="171"/>
      <c r="AB422" s="171"/>
      <c r="AC422" s="171"/>
      <c r="AD422" s="171"/>
      <c r="AE422" s="171"/>
      <c r="AF422" s="171"/>
      <c r="AG422" s="171"/>
      <c r="AH422" s="171"/>
      <c r="AI422" s="171"/>
      <c r="AJ422" s="171"/>
    </row>
    <row r="423" spans="1:36" s="77" customFormat="1" ht="15" customHeight="1" x14ac:dyDescent="0.15">
      <c r="A423" s="171"/>
      <c r="B423" s="292">
        <f>B421+1</f>
        <v>46114</v>
      </c>
      <c r="C423" s="293"/>
      <c r="D423" s="131"/>
      <c r="E423" s="150"/>
      <c r="F423" s="294"/>
      <c r="G423" s="295"/>
      <c r="H423" s="141">
        <f>(I422+J422+K422+L422+M422+N422+O422+P423)/1440</f>
        <v>0</v>
      </c>
      <c r="I423" s="315"/>
      <c r="J423" s="283"/>
      <c r="K423" s="283"/>
      <c r="L423" s="283"/>
      <c r="M423" s="283"/>
      <c r="N423" s="283"/>
      <c r="O423" s="283"/>
      <c r="P423" s="133"/>
      <c r="Q423" s="285"/>
      <c r="R423" s="283"/>
      <c r="S423" s="283"/>
      <c r="T423" s="283"/>
      <c r="U423" s="281"/>
      <c r="V423" s="289"/>
      <c r="W423" s="290"/>
      <c r="X423" s="290"/>
      <c r="Y423" s="290"/>
      <c r="Z423" s="291"/>
      <c r="AA423" s="171"/>
      <c r="AB423" s="171"/>
      <c r="AC423" s="171"/>
      <c r="AD423" s="171"/>
      <c r="AE423" s="171"/>
      <c r="AF423" s="171"/>
      <c r="AG423" s="171"/>
      <c r="AH423" s="171"/>
      <c r="AI423" s="171"/>
      <c r="AJ423" s="171"/>
    </row>
    <row r="424" spans="1:36" s="77" customFormat="1" ht="15" customHeight="1" x14ac:dyDescent="0.15">
      <c r="A424" s="171"/>
      <c r="B424" s="296" t="s">
        <v>52</v>
      </c>
      <c r="C424" s="297"/>
      <c r="D424" s="151"/>
      <c r="E424" s="152"/>
      <c r="F424" s="155"/>
      <c r="G424" s="153"/>
      <c r="H424" s="154"/>
      <c r="I424" s="270"/>
      <c r="J424" s="316"/>
      <c r="K424" s="316"/>
      <c r="L424" s="316"/>
      <c r="M424" s="316"/>
      <c r="N424" s="316"/>
      <c r="O424" s="316"/>
      <c r="P424" s="149"/>
      <c r="Q424" s="318"/>
      <c r="R424" s="316"/>
      <c r="S424" s="316"/>
      <c r="T424" s="316"/>
      <c r="U424" s="300"/>
      <c r="V424" s="302"/>
      <c r="W424" s="303"/>
      <c r="X424" s="303"/>
      <c r="Y424" s="303"/>
      <c r="Z424" s="304"/>
      <c r="AA424" s="171"/>
      <c r="AB424" s="171"/>
      <c r="AC424" s="171"/>
      <c r="AD424" s="171"/>
      <c r="AE424" s="171"/>
      <c r="AF424" s="171"/>
      <c r="AG424" s="171"/>
      <c r="AH424" s="171"/>
      <c r="AI424" s="171"/>
      <c r="AJ424" s="171"/>
    </row>
    <row r="425" spans="1:36" s="77" customFormat="1" ht="15" customHeight="1" x14ac:dyDescent="0.15">
      <c r="A425" s="171"/>
      <c r="B425" s="308">
        <f>B423+1</f>
        <v>46115</v>
      </c>
      <c r="C425" s="309"/>
      <c r="D425" s="92"/>
      <c r="E425" s="127"/>
      <c r="F425" s="310"/>
      <c r="G425" s="311"/>
      <c r="H425" s="134">
        <f>(I424+J424+K424+L424+M424+N424+O424+P425)/1440</f>
        <v>0</v>
      </c>
      <c r="I425" s="320"/>
      <c r="J425" s="317"/>
      <c r="K425" s="317"/>
      <c r="L425" s="317"/>
      <c r="M425" s="317"/>
      <c r="N425" s="317"/>
      <c r="O425" s="317"/>
      <c r="P425" s="94"/>
      <c r="Q425" s="319"/>
      <c r="R425" s="317"/>
      <c r="S425" s="317"/>
      <c r="T425" s="317"/>
      <c r="U425" s="301"/>
      <c r="V425" s="305"/>
      <c r="W425" s="306"/>
      <c r="X425" s="306"/>
      <c r="Y425" s="306"/>
      <c r="Z425" s="307"/>
      <c r="AA425" s="171"/>
      <c r="AB425" s="171"/>
      <c r="AC425" s="171"/>
      <c r="AD425" s="171"/>
      <c r="AE425" s="171"/>
      <c r="AF425" s="171"/>
      <c r="AG425" s="171"/>
      <c r="AH425" s="171"/>
      <c r="AI425" s="171"/>
      <c r="AJ425" s="171"/>
    </row>
    <row r="426" spans="1:36" s="77" customFormat="1" ht="15" customHeight="1" x14ac:dyDescent="0.15">
      <c r="A426" s="171"/>
      <c r="B426" s="312" t="s">
        <v>53</v>
      </c>
      <c r="C426" s="313"/>
      <c r="D426" s="142"/>
      <c r="E426" s="156"/>
      <c r="F426" s="146"/>
      <c r="G426" s="145"/>
      <c r="H426" s="144"/>
      <c r="I426" s="314"/>
      <c r="J426" s="282"/>
      <c r="K426" s="282"/>
      <c r="L426" s="282"/>
      <c r="M426" s="282"/>
      <c r="N426" s="282"/>
      <c r="O426" s="282"/>
      <c r="P426" s="147"/>
      <c r="Q426" s="284"/>
      <c r="R426" s="282"/>
      <c r="S426" s="282"/>
      <c r="T426" s="282"/>
      <c r="U426" s="280"/>
      <c r="V426" s="286"/>
      <c r="W426" s="287"/>
      <c r="X426" s="287"/>
      <c r="Y426" s="287"/>
      <c r="Z426" s="288"/>
      <c r="AA426" s="171"/>
      <c r="AB426" s="171"/>
      <c r="AC426" s="171"/>
      <c r="AD426" s="171"/>
      <c r="AE426" s="171"/>
      <c r="AF426" s="171"/>
      <c r="AG426" s="171"/>
      <c r="AH426" s="171"/>
      <c r="AI426" s="171"/>
      <c r="AJ426" s="171"/>
    </row>
    <row r="427" spans="1:36" s="77" customFormat="1" ht="15" customHeight="1" x14ac:dyDescent="0.15">
      <c r="A427" s="171"/>
      <c r="B427" s="292">
        <f>B425+1</f>
        <v>46116</v>
      </c>
      <c r="C427" s="293"/>
      <c r="D427" s="131"/>
      <c r="E427" s="150"/>
      <c r="F427" s="294"/>
      <c r="G427" s="295"/>
      <c r="H427" s="141">
        <f>(I426+J426+K426+L426+M426+N426+O426+P427)/1440</f>
        <v>0</v>
      </c>
      <c r="I427" s="315"/>
      <c r="J427" s="283"/>
      <c r="K427" s="283"/>
      <c r="L427" s="283"/>
      <c r="M427" s="283"/>
      <c r="N427" s="283"/>
      <c r="O427" s="283"/>
      <c r="P427" s="133"/>
      <c r="Q427" s="285"/>
      <c r="R427" s="283"/>
      <c r="S427" s="283"/>
      <c r="T427" s="283"/>
      <c r="U427" s="281"/>
      <c r="V427" s="289"/>
      <c r="W427" s="290"/>
      <c r="X427" s="290"/>
      <c r="Y427" s="290"/>
      <c r="Z427" s="291"/>
      <c r="AA427" s="171"/>
      <c r="AB427" s="171"/>
      <c r="AC427" s="171"/>
      <c r="AD427" s="171"/>
      <c r="AE427" s="171"/>
      <c r="AF427" s="171"/>
      <c r="AG427" s="171"/>
      <c r="AH427" s="171"/>
      <c r="AI427" s="171"/>
      <c r="AJ427" s="171"/>
    </row>
    <row r="428" spans="1:36" s="77" customFormat="1" ht="15" customHeight="1" x14ac:dyDescent="0.15">
      <c r="A428" s="171"/>
      <c r="B428" s="296" t="s">
        <v>54</v>
      </c>
      <c r="C428" s="297"/>
      <c r="D428" s="151"/>
      <c r="E428" s="152"/>
      <c r="F428" s="157"/>
      <c r="G428" s="158"/>
      <c r="H428" s="154"/>
      <c r="I428" s="298"/>
      <c r="J428" s="262"/>
      <c r="K428" s="262"/>
      <c r="L428" s="262"/>
      <c r="M428" s="262"/>
      <c r="N428" s="262"/>
      <c r="O428" s="270"/>
      <c r="P428" s="149"/>
      <c r="Q428" s="272"/>
      <c r="R428" s="274"/>
      <c r="S428" s="276"/>
      <c r="T428" s="278"/>
      <c r="U428" s="254"/>
      <c r="V428" s="256"/>
      <c r="W428" s="257"/>
      <c r="X428" s="257"/>
      <c r="Y428" s="257"/>
      <c r="Z428" s="258"/>
      <c r="AA428" s="171"/>
      <c r="AB428" s="171"/>
      <c r="AC428" s="171"/>
      <c r="AD428" s="171"/>
      <c r="AE428" s="171"/>
      <c r="AF428" s="171"/>
      <c r="AG428" s="171"/>
      <c r="AH428" s="171"/>
      <c r="AI428" s="171"/>
      <c r="AJ428" s="171"/>
    </row>
    <row r="429" spans="1:36" s="77" customFormat="1" ht="15" customHeight="1" thickBot="1" x14ac:dyDescent="0.2">
      <c r="A429" s="171"/>
      <c r="B429" s="264">
        <f>B427+1</f>
        <v>46117</v>
      </c>
      <c r="C429" s="265"/>
      <c r="D429" s="95"/>
      <c r="E429" s="96"/>
      <c r="F429" s="266"/>
      <c r="G429" s="267"/>
      <c r="H429" s="134">
        <f>(I428+J428+K428+L428+M428+N428+O428+P429)/1440</f>
        <v>0</v>
      </c>
      <c r="I429" s="299"/>
      <c r="J429" s="263"/>
      <c r="K429" s="263"/>
      <c r="L429" s="263"/>
      <c r="M429" s="263"/>
      <c r="N429" s="263"/>
      <c r="O429" s="271"/>
      <c r="P429" s="97"/>
      <c r="Q429" s="273"/>
      <c r="R429" s="275"/>
      <c r="S429" s="277"/>
      <c r="T429" s="279"/>
      <c r="U429" s="255"/>
      <c r="V429" s="259"/>
      <c r="W429" s="260"/>
      <c r="X429" s="260"/>
      <c r="Y429" s="260"/>
      <c r="Z429" s="261"/>
      <c r="AA429" s="171"/>
      <c r="AB429" s="171"/>
      <c r="AC429" s="171"/>
      <c r="AD429" s="171"/>
      <c r="AE429" s="171"/>
      <c r="AF429" s="171"/>
      <c r="AG429" s="171"/>
      <c r="AH429" s="171"/>
      <c r="AI429" s="171"/>
      <c r="AJ429" s="171"/>
    </row>
    <row r="430" spans="1:36" s="77" customFormat="1" ht="15" customHeight="1" x14ac:dyDescent="0.15">
      <c r="A430" s="171"/>
      <c r="B430" s="98" t="s">
        <v>55</v>
      </c>
      <c r="C430" s="99">
        <f>WEEKNUM(B417,21)</f>
        <v>14</v>
      </c>
      <c r="D430" s="100"/>
      <c r="E430" s="177"/>
      <c r="F430" s="268" t="s">
        <v>56</v>
      </c>
      <c r="G430" s="269"/>
      <c r="H430" s="160">
        <f>SUM(H416,H418,H420,H422,H424,H426,H428)+P430</f>
        <v>0</v>
      </c>
      <c r="I430" s="246">
        <f t="shared" ref="I430:O430" si="24">SUM(I416:I429)/1440</f>
        <v>0</v>
      </c>
      <c r="J430" s="244">
        <f t="shared" si="24"/>
        <v>0</v>
      </c>
      <c r="K430" s="244">
        <f t="shared" si="24"/>
        <v>0</v>
      </c>
      <c r="L430" s="244">
        <f t="shared" si="24"/>
        <v>0</v>
      </c>
      <c r="M430" s="244">
        <f t="shared" si="24"/>
        <v>0</v>
      </c>
      <c r="N430" s="244">
        <f t="shared" si="24"/>
        <v>0</v>
      </c>
      <c r="O430" s="246">
        <f t="shared" si="24"/>
        <v>0</v>
      </c>
      <c r="P430" s="159">
        <f>SUM(P416,P418,P420,P422,P424,P426,P428)</f>
        <v>0</v>
      </c>
      <c r="Q430" s="163">
        <f>SUM(Q416,Q418,Q420,Q422,Q424,Q426,Q428)/1440</f>
        <v>0</v>
      </c>
      <c r="R430" s="164">
        <f>SUM(R416,R418,R420,R422,R424,R426,R428)/1440</f>
        <v>0</v>
      </c>
      <c r="S430" s="164">
        <f>SUM(S416,S418,S420,S422,S424,S426,S428)/1440</f>
        <v>0</v>
      </c>
      <c r="T430" s="164">
        <f>SUM(T416,T418,T420,T422,T424,T426,T428)/1440</f>
        <v>0</v>
      </c>
      <c r="U430" s="165">
        <f>SUM(U416,U418,U420,U422,U424,U426,U428)/1440</f>
        <v>0</v>
      </c>
      <c r="V430" s="162" t="s">
        <v>57</v>
      </c>
      <c r="W430" s="101"/>
      <c r="X430" s="172"/>
      <c r="Y430" s="172"/>
      <c r="Z430" s="172"/>
      <c r="AA430" s="171"/>
      <c r="AB430" s="171"/>
      <c r="AC430" s="171"/>
      <c r="AD430" s="171"/>
      <c r="AE430" s="171"/>
      <c r="AF430" s="171"/>
      <c r="AG430" s="171"/>
      <c r="AH430" s="171"/>
      <c r="AI430" s="171"/>
      <c r="AJ430" s="171"/>
    </row>
    <row r="431" spans="1:36" s="77" customFormat="1" ht="15" customHeight="1" x14ac:dyDescent="0.15">
      <c r="A431" s="171"/>
      <c r="B431" s="102"/>
      <c r="C431" s="103"/>
      <c r="D431" s="171"/>
      <c r="E431" s="178"/>
      <c r="F431" s="248" t="s">
        <v>57</v>
      </c>
      <c r="G431" s="249"/>
      <c r="H431" s="105">
        <f>SUM(H417,H419,H421,H423,H427,H429,H425)</f>
        <v>0</v>
      </c>
      <c r="I431" s="247"/>
      <c r="J431" s="245"/>
      <c r="K431" s="245"/>
      <c r="L431" s="245"/>
      <c r="M431" s="245"/>
      <c r="N431" s="245"/>
      <c r="O431" s="247"/>
      <c r="P431" s="106">
        <f>SUM(P417,P419,P421,P423,P425,P427,P429)/1440</f>
        <v>0</v>
      </c>
      <c r="Q431" s="250">
        <f>SUM(Q430:U430)</f>
        <v>0</v>
      </c>
      <c r="R431" s="251"/>
      <c r="S431" s="251"/>
      <c r="T431" s="251"/>
      <c r="U431" s="252"/>
      <c r="V431" s="161" t="s">
        <v>58</v>
      </c>
      <c r="W431" s="104"/>
      <c r="X431" s="253" t="s">
        <v>59</v>
      </c>
      <c r="Y431" s="253"/>
      <c r="Z431" s="107">
        <f>SUM(H431,Q431)</f>
        <v>0</v>
      </c>
      <c r="AA431" s="171"/>
      <c r="AB431" s="171"/>
      <c r="AC431" s="171"/>
      <c r="AD431" s="171"/>
      <c r="AE431" s="171"/>
      <c r="AF431" s="171"/>
      <c r="AG431" s="171"/>
      <c r="AH431" s="171"/>
      <c r="AI431" s="171"/>
      <c r="AJ431" s="171"/>
    </row>
    <row r="432" spans="1:36" s="77" customFormat="1" ht="15" thickBot="1" x14ac:dyDescent="0.2">
      <c r="A432" s="171"/>
      <c r="B432" s="171"/>
      <c r="C432" s="171"/>
      <c r="D432" s="171"/>
      <c r="E432" s="171"/>
      <c r="F432" s="171"/>
      <c r="G432" s="171"/>
      <c r="H432" s="171"/>
      <c r="I432" s="171"/>
      <c r="J432" s="171"/>
      <c r="K432" s="180"/>
      <c r="L432" s="180"/>
      <c r="M432" s="180"/>
      <c r="N432" s="180"/>
      <c r="O432" s="180"/>
      <c r="P432" s="180"/>
      <c r="Q432" s="171"/>
      <c r="R432" s="171"/>
      <c r="S432" s="171"/>
      <c r="T432" s="171"/>
      <c r="U432" s="171"/>
      <c r="V432" s="171"/>
      <c r="W432" s="171"/>
      <c r="X432" s="171"/>
      <c r="Y432" s="171"/>
      <c r="Z432" s="171"/>
      <c r="AA432" s="171"/>
      <c r="AB432" s="171"/>
      <c r="AC432" s="171"/>
      <c r="AD432" s="171"/>
      <c r="AE432" s="171"/>
      <c r="AF432" s="171"/>
      <c r="AG432" s="171"/>
      <c r="AH432" s="171"/>
      <c r="AI432" s="171"/>
      <c r="AJ432" s="171"/>
    </row>
    <row r="433" spans="1:36" s="77" customFormat="1" ht="15" customHeight="1" x14ac:dyDescent="0.15">
      <c r="A433" s="171"/>
      <c r="B433" s="344" t="s">
        <v>40</v>
      </c>
      <c r="C433" s="345"/>
      <c r="D433" s="135"/>
      <c r="E433" s="136"/>
      <c r="F433" s="139"/>
      <c r="G433" s="137"/>
      <c r="H433" s="138"/>
      <c r="I433" s="346"/>
      <c r="J433" s="347"/>
      <c r="K433" s="348"/>
      <c r="L433" s="339"/>
      <c r="M433" s="349"/>
      <c r="N433" s="339"/>
      <c r="O433" s="339"/>
      <c r="P433" s="140"/>
      <c r="Q433" s="340"/>
      <c r="R433" s="342"/>
      <c r="S433" s="342"/>
      <c r="T433" s="342"/>
      <c r="U433" s="329"/>
      <c r="V433" s="331"/>
      <c r="W433" s="332"/>
      <c r="X433" s="332"/>
      <c r="Y433" s="332"/>
      <c r="Z433" s="333"/>
      <c r="AA433" s="171"/>
      <c r="AB433" s="171"/>
      <c r="AC433" s="171"/>
      <c r="AD433" s="171"/>
      <c r="AE433" s="171"/>
      <c r="AF433" s="171"/>
      <c r="AG433" s="171"/>
      <c r="AH433" s="171"/>
      <c r="AI433" s="171"/>
      <c r="AJ433" s="171"/>
    </row>
    <row r="434" spans="1:36" s="77" customFormat="1" ht="15" customHeight="1" x14ac:dyDescent="0.15">
      <c r="A434" s="171"/>
      <c r="B434" s="308">
        <f>B429+1</f>
        <v>46118</v>
      </c>
      <c r="C434" s="309"/>
      <c r="D434" s="92"/>
      <c r="E434" s="93"/>
      <c r="F434" s="334"/>
      <c r="G434" s="311"/>
      <c r="H434" s="134">
        <f>(I433+J433+K433+L433+M433+N433+O433+P434)/1440</f>
        <v>0</v>
      </c>
      <c r="I434" s="320"/>
      <c r="J434" s="317"/>
      <c r="K434" s="334"/>
      <c r="L434" s="317"/>
      <c r="M434" s="334"/>
      <c r="N434" s="317"/>
      <c r="O434" s="317"/>
      <c r="P434" s="94"/>
      <c r="Q434" s="341"/>
      <c r="R434" s="343"/>
      <c r="S434" s="343"/>
      <c r="T434" s="343"/>
      <c r="U434" s="330"/>
      <c r="V434" s="305"/>
      <c r="W434" s="306"/>
      <c r="X434" s="306"/>
      <c r="Y434" s="306"/>
      <c r="Z434" s="307"/>
      <c r="AA434" s="171"/>
      <c r="AB434" s="171"/>
      <c r="AC434" s="171"/>
      <c r="AD434" s="171"/>
      <c r="AE434" s="171"/>
      <c r="AF434" s="171"/>
      <c r="AG434" s="171"/>
      <c r="AH434" s="171"/>
      <c r="AI434" s="171"/>
      <c r="AJ434" s="171"/>
    </row>
    <row r="435" spans="1:36" s="77" customFormat="1" ht="15" customHeight="1" x14ac:dyDescent="0.15">
      <c r="A435" s="171"/>
      <c r="B435" s="335" t="s">
        <v>49</v>
      </c>
      <c r="C435" s="336"/>
      <c r="D435" s="142"/>
      <c r="E435" s="143"/>
      <c r="F435" s="146"/>
      <c r="G435" s="145"/>
      <c r="H435" s="144"/>
      <c r="I435" s="337"/>
      <c r="J435" s="324"/>
      <c r="K435" s="338"/>
      <c r="L435" s="324"/>
      <c r="M435" s="338"/>
      <c r="N435" s="324"/>
      <c r="O435" s="324"/>
      <c r="P435" s="147"/>
      <c r="Q435" s="325"/>
      <c r="R435" s="327"/>
      <c r="S435" s="327"/>
      <c r="T435" s="327"/>
      <c r="U435" s="321"/>
      <c r="V435" s="286"/>
      <c r="W435" s="287"/>
      <c r="X435" s="287"/>
      <c r="Y435" s="287"/>
      <c r="Z435" s="288"/>
      <c r="AA435" s="171"/>
      <c r="AB435" s="171"/>
      <c r="AC435" s="171"/>
      <c r="AD435" s="171"/>
      <c r="AE435" s="171"/>
      <c r="AF435" s="171"/>
      <c r="AG435" s="171"/>
      <c r="AH435" s="171"/>
      <c r="AI435" s="171"/>
      <c r="AJ435" s="171"/>
    </row>
    <row r="436" spans="1:36" s="77" customFormat="1" ht="15" customHeight="1" x14ac:dyDescent="0.15">
      <c r="A436" s="171"/>
      <c r="B436" s="292">
        <f>B434+1</f>
        <v>46119</v>
      </c>
      <c r="C436" s="293"/>
      <c r="D436" s="131"/>
      <c r="E436" s="132"/>
      <c r="F436" s="323"/>
      <c r="G436" s="295"/>
      <c r="H436" s="141">
        <f>(I435+J435+K435+L435+M435+N435+O435+P436)/1440</f>
        <v>0</v>
      </c>
      <c r="I436" s="315"/>
      <c r="J436" s="283"/>
      <c r="K436" s="323"/>
      <c r="L436" s="283"/>
      <c r="M436" s="323"/>
      <c r="N436" s="283"/>
      <c r="O436" s="283"/>
      <c r="P436" s="133"/>
      <c r="Q436" s="326"/>
      <c r="R436" s="328"/>
      <c r="S436" s="328"/>
      <c r="T436" s="328"/>
      <c r="U436" s="322"/>
      <c r="V436" s="289"/>
      <c r="W436" s="290"/>
      <c r="X436" s="290"/>
      <c r="Y436" s="290"/>
      <c r="Z436" s="291"/>
      <c r="AA436" s="172"/>
      <c r="AB436" s="171"/>
      <c r="AC436" s="171"/>
      <c r="AD436" s="171"/>
      <c r="AE436" s="171"/>
      <c r="AF436" s="171"/>
      <c r="AG436" s="171"/>
      <c r="AH436" s="171"/>
      <c r="AI436" s="171"/>
      <c r="AJ436" s="171"/>
    </row>
    <row r="437" spans="1:36" s="77" customFormat="1" ht="15" customHeight="1" x14ac:dyDescent="0.15">
      <c r="A437" s="171"/>
      <c r="B437" s="296" t="s">
        <v>50</v>
      </c>
      <c r="C437" s="297"/>
      <c r="D437" s="151"/>
      <c r="E437" s="152"/>
      <c r="F437" s="155"/>
      <c r="G437" s="153"/>
      <c r="H437" s="154"/>
      <c r="I437" s="270"/>
      <c r="J437" s="316"/>
      <c r="K437" s="316"/>
      <c r="L437" s="316"/>
      <c r="M437" s="316"/>
      <c r="N437" s="316"/>
      <c r="O437" s="316"/>
      <c r="P437" s="149"/>
      <c r="Q437" s="318"/>
      <c r="R437" s="316"/>
      <c r="S437" s="316"/>
      <c r="T437" s="316"/>
      <c r="U437" s="300"/>
      <c r="V437" s="302"/>
      <c r="W437" s="303"/>
      <c r="X437" s="303"/>
      <c r="Y437" s="303"/>
      <c r="Z437" s="304"/>
      <c r="AA437" s="171"/>
      <c r="AB437" s="171"/>
      <c r="AC437" s="171"/>
      <c r="AD437" s="171"/>
      <c r="AE437" s="171"/>
      <c r="AF437" s="171"/>
      <c r="AG437" s="171"/>
      <c r="AH437" s="171"/>
      <c r="AI437" s="171"/>
      <c r="AJ437" s="171"/>
    </row>
    <row r="438" spans="1:36" s="77" customFormat="1" ht="15" customHeight="1" x14ac:dyDescent="0.15">
      <c r="A438" s="171"/>
      <c r="B438" s="308">
        <f>B436+1</f>
        <v>46120</v>
      </c>
      <c r="C438" s="309"/>
      <c r="D438" s="92"/>
      <c r="E438" s="128"/>
      <c r="F438" s="310"/>
      <c r="G438" s="311"/>
      <c r="H438" s="134">
        <f>(I437+J437+K437+L437+M437+N437+O437+P438)/1440</f>
        <v>0</v>
      </c>
      <c r="I438" s="320"/>
      <c r="J438" s="317"/>
      <c r="K438" s="317"/>
      <c r="L438" s="317"/>
      <c r="M438" s="317"/>
      <c r="N438" s="317"/>
      <c r="O438" s="317"/>
      <c r="P438" s="148"/>
      <c r="Q438" s="319"/>
      <c r="R438" s="317"/>
      <c r="S438" s="317"/>
      <c r="T438" s="317"/>
      <c r="U438" s="301"/>
      <c r="V438" s="305"/>
      <c r="W438" s="306"/>
      <c r="X438" s="306"/>
      <c r="Y438" s="306"/>
      <c r="Z438" s="307"/>
      <c r="AA438" s="171"/>
      <c r="AB438" s="171"/>
      <c r="AC438" s="171"/>
      <c r="AD438" s="171"/>
      <c r="AE438" s="171"/>
      <c r="AF438" s="171"/>
      <c r="AG438" s="171"/>
      <c r="AH438" s="171"/>
      <c r="AI438" s="171"/>
      <c r="AJ438" s="171"/>
    </row>
    <row r="439" spans="1:36" s="77" customFormat="1" ht="15" customHeight="1" x14ac:dyDescent="0.15">
      <c r="A439" s="171"/>
      <c r="B439" s="312" t="s">
        <v>51</v>
      </c>
      <c r="C439" s="313"/>
      <c r="D439" s="142"/>
      <c r="E439" s="156"/>
      <c r="F439" s="146"/>
      <c r="G439" s="145"/>
      <c r="H439" s="144"/>
      <c r="I439" s="314"/>
      <c r="J439" s="282"/>
      <c r="K439" s="282"/>
      <c r="L439" s="282"/>
      <c r="M439" s="282"/>
      <c r="N439" s="282"/>
      <c r="O439" s="282"/>
      <c r="P439" s="147"/>
      <c r="Q439" s="284"/>
      <c r="R439" s="282"/>
      <c r="S439" s="282"/>
      <c r="T439" s="282"/>
      <c r="U439" s="280"/>
      <c r="V439" s="286"/>
      <c r="W439" s="287"/>
      <c r="X439" s="287"/>
      <c r="Y439" s="287"/>
      <c r="Z439" s="288"/>
      <c r="AA439" s="171"/>
      <c r="AB439" s="171"/>
      <c r="AC439" s="171"/>
      <c r="AD439" s="171"/>
      <c r="AE439" s="171"/>
      <c r="AF439" s="171"/>
      <c r="AG439" s="171"/>
      <c r="AH439" s="171"/>
      <c r="AI439" s="171"/>
      <c r="AJ439" s="171"/>
    </row>
    <row r="440" spans="1:36" s="77" customFormat="1" ht="15" customHeight="1" x14ac:dyDescent="0.15">
      <c r="A440" s="171"/>
      <c r="B440" s="292">
        <f>B438+1</f>
        <v>46121</v>
      </c>
      <c r="C440" s="293"/>
      <c r="D440" s="131"/>
      <c r="E440" s="150"/>
      <c r="F440" s="294"/>
      <c r="G440" s="295"/>
      <c r="H440" s="141">
        <f>(I439+J439+K439+L439+M439+N439+O439+P440)/1440</f>
        <v>0</v>
      </c>
      <c r="I440" s="315"/>
      <c r="J440" s="283"/>
      <c r="K440" s="283"/>
      <c r="L440" s="283"/>
      <c r="M440" s="283"/>
      <c r="N440" s="283"/>
      <c r="O440" s="283"/>
      <c r="P440" s="133"/>
      <c r="Q440" s="285"/>
      <c r="R440" s="283"/>
      <c r="S440" s="283"/>
      <c r="T440" s="283"/>
      <c r="U440" s="281"/>
      <c r="V440" s="289"/>
      <c r="W440" s="290"/>
      <c r="X440" s="290"/>
      <c r="Y440" s="290"/>
      <c r="Z440" s="291"/>
      <c r="AA440" s="171"/>
      <c r="AB440" s="171"/>
      <c r="AC440" s="171"/>
      <c r="AD440" s="171"/>
      <c r="AE440" s="171"/>
      <c r="AF440" s="171"/>
      <c r="AG440" s="171"/>
      <c r="AH440" s="171"/>
      <c r="AI440" s="171"/>
      <c r="AJ440" s="171"/>
    </row>
    <row r="441" spans="1:36" s="77" customFormat="1" ht="15" customHeight="1" x14ac:dyDescent="0.15">
      <c r="A441" s="171"/>
      <c r="B441" s="296" t="s">
        <v>52</v>
      </c>
      <c r="C441" s="297"/>
      <c r="D441" s="151"/>
      <c r="E441" s="152"/>
      <c r="F441" s="155"/>
      <c r="G441" s="153"/>
      <c r="H441" s="154"/>
      <c r="I441" s="270"/>
      <c r="J441" s="316"/>
      <c r="K441" s="316"/>
      <c r="L441" s="316"/>
      <c r="M441" s="316"/>
      <c r="N441" s="316"/>
      <c r="O441" s="316"/>
      <c r="P441" s="149"/>
      <c r="Q441" s="318"/>
      <c r="R441" s="316"/>
      <c r="S441" s="316"/>
      <c r="T441" s="316"/>
      <c r="U441" s="300"/>
      <c r="V441" s="302"/>
      <c r="W441" s="303"/>
      <c r="X441" s="303"/>
      <c r="Y441" s="303"/>
      <c r="Z441" s="304"/>
      <c r="AA441" s="171"/>
      <c r="AB441" s="171"/>
      <c r="AC441" s="171"/>
      <c r="AD441" s="171"/>
      <c r="AE441" s="171"/>
      <c r="AF441" s="171"/>
      <c r="AG441" s="171"/>
      <c r="AH441" s="171"/>
      <c r="AI441" s="171"/>
      <c r="AJ441" s="171"/>
    </row>
    <row r="442" spans="1:36" s="77" customFormat="1" ht="15" customHeight="1" x14ac:dyDescent="0.15">
      <c r="A442" s="171"/>
      <c r="B442" s="308">
        <f>B440+1</f>
        <v>46122</v>
      </c>
      <c r="C442" s="309"/>
      <c r="D442" s="92"/>
      <c r="E442" s="127"/>
      <c r="F442" s="310"/>
      <c r="G442" s="311"/>
      <c r="H442" s="134">
        <f>(I441+J441+K441+L441+M441+N441+O441+P442)/1440</f>
        <v>0</v>
      </c>
      <c r="I442" s="320"/>
      <c r="J442" s="317"/>
      <c r="K442" s="317"/>
      <c r="L442" s="317"/>
      <c r="M442" s="317"/>
      <c r="N442" s="317"/>
      <c r="O442" s="317"/>
      <c r="P442" s="94"/>
      <c r="Q442" s="319"/>
      <c r="R442" s="317"/>
      <c r="S442" s="317"/>
      <c r="T442" s="317"/>
      <c r="U442" s="301"/>
      <c r="V442" s="305"/>
      <c r="W442" s="306"/>
      <c r="X442" s="306"/>
      <c r="Y442" s="306"/>
      <c r="Z442" s="307"/>
      <c r="AA442" s="171"/>
      <c r="AB442" s="171"/>
      <c r="AC442" s="171"/>
      <c r="AD442" s="171"/>
      <c r="AE442" s="171"/>
      <c r="AF442" s="171"/>
      <c r="AG442" s="171"/>
      <c r="AH442" s="171"/>
      <c r="AI442" s="171"/>
      <c r="AJ442" s="171"/>
    </row>
    <row r="443" spans="1:36" s="77" customFormat="1" ht="15" customHeight="1" x14ac:dyDescent="0.15">
      <c r="A443" s="171"/>
      <c r="B443" s="312" t="s">
        <v>53</v>
      </c>
      <c r="C443" s="313"/>
      <c r="D443" s="142"/>
      <c r="E443" s="156"/>
      <c r="F443" s="146"/>
      <c r="G443" s="145"/>
      <c r="H443" s="144"/>
      <c r="I443" s="314"/>
      <c r="J443" s="282"/>
      <c r="K443" s="282"/>
      <c r="L443" s="282"/>
      <c r="M443" s="282"/>
      <c r="N443" s="282"/>
      <c r="O443" s="282"/>
      <c r="P443" s="147"/>
      <c r="Q443" s="284"/>
      <c r="R443" s="282"/>
      <c r="S443" s="282"/>
      <c r="T443" s="282"/>
      <c r="U443" s="280"/>
      <c r="V443" s="286"/>
      <c r="W443" s="287"/>
      <c r="X443" s="287"/>
      <c r="Y443" s="287"/>
      <c r="Z443" s="288"/>
      <c r="AA443" s="171"/>
      <c r="AB443" s="171"/>
      <c r="AC443" s="171"/>
      <c r="AD443" s="171"/>
      <c r="AE443" s="171"/>
      <c r="AF443" s="171"/>
      <c r="AG443" s="171"/>
      <c r="AH443" s="171"/>
      <c r="AI443" s="171"/>
      <c r="AJ443" s="171"/>
    </row>
    <row r="444" spans="1:36" s="77" customFormat="1" ht="15" customHeight="1" x14ac:dyDescent="0.15">
      <c r="A444" s="171"/>
      <c r="B444" s="292">
        <f>B442+1</f>
        <v>46123</v>
      </c>
      <c r="C444" s="293"/>
      <c r="D444" s="131"/>
      <c r="E444" s="150"/>
      <c r="F444" s="294"/>
      <c r="G444" s="295"/>
      <c r="H444" s="141">
        <f>(I443+J443+K443+L443+M443+N443+O443+P444)/1440</f>
        <v>0</v>
      </c>
      <c r="I444" s="315"/>
      <c r="J444" s="283"/>
      <c r="K444" s="283"/>
      <c r="L444" s="283"/>
      <c r="M444" s="283"/>
      <c r="N444" s="283"/>
      <c r="O444" s="283"/>
      <c r="P444" s="133"/>
      <c r="Q444" s="285"/>
      <c r="R444" s="283"/>
      <c r="S444" s="283"/>
      <c r="T444" s="283"/>
      <c r="U444" s="281"/>
      <c r="V444" s="289"/>
      <c r="W444" s="290"/>
      <c r="X444" s="290"/>
      <c r="Y444" s="290"/>
      <c r="Z444" s="291"/>
      <c r="AA444" s="171"/>
      <c r="AB444" s="171"/>
      <c r="AC444" s="171"/>
      <c r="AD444" s="171"/>
      <c r="AE444" s="171"/>
      <c r="AF444" s="171"/>
      <c r="AG444" s="171"/>
      <c r="AH444" s="171"/>
      <c r="AI444" s="171"/>
      <c r="AJ444" s="171"/>
    </row>
    <row r="445" spans="1:36" s="77" customFormat="1" ht="15" customHeight="1" x14ac:dyDescent="0.15">
      <c r="A445" s="171"/>
      <c r="B445" s="296" t="s">
        <v>54</v>
      </c>
      <c r="C445" s="297"/>
      <c r="D445" s="151"/>
      <c r="E445" s="152"/>
      <c r="F445" s="157"/>
      <c r="G445" s="158"/>
      <c r="H445" s="154"/>
      <c r="I445" s="298"/>
      <c r="J445" s="262"/>
      <c r="K445" s="262"/>
      <c r="L445" s="262"/>
      <c r="M445" s="262"/>
      <c r="N445" s="262"/>
      <c r="O445" s="270"/>
      <c r="P445" s="149"/>
      <c r="Q445" s="272"/>
      <c r="R445" s="274"/>
      <c r="S445" s="276"/>
      <c r="T445" s="278"/>
      <c r="U445" s="254"/>
      <c r="V445" s="256"/>
      <c r="W445" s="257"/>
      <c r="X445" s="257"/>
      <c r="Y445" s="257"/>
      <c r="Z445" s="258"/>
      <c r="AA445" s="171"/>
      <c r="AB445" s="171"/>
      <c r="AC445" s="171"/>
      <c r="AD445" s="171"/>
      <c r="AE445" s="171"/>
      <c r="AF445" s="171"/>
      <c r="AG445" s="171"/>
      <c r="AH445" s="171"/>
      <c r="AI445" s="171"/>
      <c r="AJ445" s="171"/>
    </row>
    <row r="446" spans="1:36" s="77" customFormat="1" ht="15" customHeight="1" thickBot="1" x14ac:dyDescent="0.2">
      <c r="A446" s="171"/>
      <c r="B446" s="264">
        <f>B444+1</f>
        <v>46124</v>
      </c>
      <c r="C446" s="265"/>
      <c r="D446" s="95"/>
      <c r="E446" s="96"/>
      <c r="F446" s="266"/>
      <c r="G446" s="267"/>
      <c r="H446" s="134">
        <f>(I445+J445+K445+L445+M445+N445+O445+P446)/1440</f>
        <v>0</v>
      </c>
      <c r="I446" s="299"/>
      <c r="J446" s="263"/>
      <c r="K446" s="263"/>
      <c r="L446" s="263"/>
      <c r="M446" s="263"/>
      <c r="N446" s="263"/>
      <c r="O446" s="271"/>
      <c r="P446" s="97"/>
      <c r="Q446" s="273"/>
      <c r="R446" s="275"/>
      <c r="S446" s="277"/>
      <c r="T446" s="279"/>
      <c r="U446" s="255"/>
      <c r="V446" s="259"/>
      <c r="W446" s="260"/>
      <c r="X446" s="260"/>
      <c r="Y446" s="260"/>
      <c r="Z446" s="261"/>
      <c r="AA446" s="171"/>
      <c r="AB446" s="171"/>
      <c r="AC446" s="171"/>
      <c r="AD446" s="171"/>
      <c r="AE446" s="171"/>
      <c r="AF446" s="171"/>
      <c r="AG446" s="171"/>
      <c r="AH446" s="171"/>
      <c r="AI446" s="171"/>
      <c r="AJ446" s="171"/>
    </row>
    <row r="447" spans="1:36" s="77" customFormat="1" ht="15" customHeight="1" x14ac:dyDescent="0.15">
      <c r="A447" s="171"/>
      <c r="B447" s="98" t="s">
        <v>55</v>
      </c>
      <c r="C447" s="99">
        <f>WEEKNUM(B434,21)</f>
        <v>15</v>
      </c>
      <c r="D447" s="100"/>
      <c r="E447" s="177"/>
      <c r="F447" s="268" t="s">
        <v>56</v>
      </c>
      <c r="G447" s="269"/>
      <c r="H447" s="160">
        <f>SUM(H433,H435,H437,H439,H441,H443,H445)+P447</f>
        <v>0</v>
      </c>
      <c r="I447" s="246">
        <f t="shared" ref="I447:O447" si="25">SUM(I433:I446)/1440</f>
        <v>0</v>
      </c>
      <c r="J447" s="244">
        <f t="shared" si="25"/>
        <v>0</v>
      </c>
      <c r="K447" s="244">
        <f t="shared" si="25"/>
        <v>0</v>
      </c>
      <c r="L447" s="244">
        <f t="shared" si="25"/>
        <v>0</v>
      </c>
      <c r="M447" s="244">
        <f t="shared" si="25"/>
        <v>0</v>
      </c>
      <c r="N447" s="244">
        <f t="shared" si="25"/>
        <v>0</v>
      </c>
      <c r="O447" s="246">
        <f t="shared" si="25"/>
        <v>0</v>
      </c>
      <c r="P447" s="159">
        <f>SUM(P433,P435,P437,P439,P441,P443,P445)</f>
        <v>0</v>
      </c>
      <c r="Q447" s="163">
        <f>SUM(Q433,Q435,Q437,Q439,Q441,Q443,Q445)/1440</f>
        <v>0</v>
      </c>
      <c r="R447" s="164">
        <f>SUM(R433,R435,R437,R439,R441,R443,R445)/1440</f>
        <v>0</v>
      </c>
      <c r="S447" s="164">
        <f>SUM(S433,S435,S437,S439,S441,S443,S445)/1440</f>
        <v>0</v>
      </c>
      <c r="T447" s="164">
        <f>SUM(T433,T435,T437,T439,T441,T443,T445)/1440</f>
        <v>0</v>
      </c>
      <c r="U447" s="165">
        <f>SUM(U433,U435,U437,U439,U441,U443,U445)/1440</f>
        <v>0</v>
      </c>
      <c r="V447" s="162" t="s">
        <v>57</v>
      </c>
      <c r="W447" s="101"/>
      <c r="X447" s="172"/>
      <c r="Y447" s="172"/>
      <c r="Z447" s="172"/>
      <c r="AA447" s="171"/>
      <c r="AB447" s="171"/>
      <c r="AC447" s="171"/>
      <c r="AD447" s="171"/>
      <c r="AE447" s="171"/>
      <c r="AF447" s="171"/>
      <c r="AG447" s="171"/>
      <c r="AH447" s="171"/>
      <c r="AI447" s="171"/>
      <c r="AJ447" s="171"/>
    </row>
    <row r="448" spans="1:36" s="77" customFormat="1" ht="15" customHeight="1" x14ac:dyDescent="0.15">
      <c r="A448" s="171"/>
      <c r="B448" s="102"/>
      <c r="C448" s="103"/>
      <c r="D448" s="171"/>
      <c r="E448" s="178"/>
      <c r="F448" s="248" t="s">
        <v>57</v>
      </c>
      <c r="G448" s="249"/>
      <c r="H448" s="105">
        <f>SUM(H434,H436,H438,H440,H444,H446,H442)</f>
        <v>0</v>
      </c>
      <c r="I448" s="247"/>
      <c r="J448" s="245"/>
      <c r="K448" s="245"/>
      <c r="L448" s="245"/>
      <c r="M448" s="245"/>
      <c r="N448" s="245"/>
      <c r="O448" s="247"/>
      <c r="P448" s="106">
        <f>SUM(P434,P436,P438,P440,P442,P444,P446)/1440</f>
        <v>0</v>
      </c>
      <c r="Q448" s="250">
        <f>SUM(Q447:U447)</f>
        <v>0</v>
      </c>
      <c r="R448" s="251"/>
      <c r="S448" s="251"/>
      <c r="T448" s="251"/>
      <c r="U448" s="252"/>
      <c r="V448" s="161" t="s">
        <v>58</v>
      </c>
      <c r="W448" s="104"/>
      <c r="X448" s="253" t="s">
        <v>59</v>
      </c>
      <c r="Y448" s="253"/>
      <c r="Z448" s="107">
        <f>SUM(H448,Q448)</f>
        <v>0</v>
      </c>
      <c r="AA448" s="171"/>
      <c r="AB448" s="171"/>
      <c r="AC448" s="171"/>
      <c r="AD448" s="171"/>
      <c r="AE448" s="171"/>
      <c r="AF448" s="171"/>
      <c r="AG448" s="171"/>
      <c r="AH448" s="171"/>
      <c r="AI448" s="171"/>
      <c r="AJ448" s="171"/>
    </row>
    <row r="449" spans="1:36" s="77" customFormat="1" ht="15" thickBot="1" x14ac:dyDescent="0.2">
      <c r="A449" s="171"/>
      <c r="B449" s="171"/>
      <c r="C449" s="171"/>
      <c r="D449" s="171"/>
      <c r="E449" s="171"/>
      <c r="F449" s="171"/>
      <c r="G449" s="171"/>
      <c r="H449" s="171"/>
      <c r="I449" s="171"/>
      <c r="J449" s="171"/>
      <c r="K449" s="180"/>
      <c r="L449" s="180"/>
      <c r="M449" s="180"/>
      <c r="N449" s="180"/>
      <c r="O449" s="180"/>
      <c r="P449" s="180"/>
      <c r="Q449" s="171"/>
      <c r="R449" s="171"/>
      <c r="S449" s="171"/>
      <c r="T449" s="171"/>
      <c r="U449" s="171"/>
      <c r="V449" s="171"/>
      <c r="W449" s="171"/>
      <c r="X449" s="171"/>
      <c r="Y449" s="171"/>
      <c r="Z449" s="171"/>
      <c r="AA449" s="171"/>
      <c r="AB449" s="171"/>
      <c r="AC449" s="171"/>
      <c r="AD449" s="171"/>
      <c r="AE449" s="171"/>
      <c r="AF449" s="171"/>
      <c r="AG449" s="171"/>
      <c r="AH449" s="171"/>
      <c r="AI449" s="171"/>
      <c r="AJ449" s="171"/>
    </row>
    <row r="450" spans="1:36" s="77" customFormat="1" ht="15" customHeight="1" x14ac:dyDescent="0.15">
      <c r="A450" s="171"/>
      <c r="B450" s="344" t="s">
        <v>40</v>
      </c>
      <c r="C450" s="345"/>
      <c r="D450" s="135"/>
      <c r="E450" s="136"/>
      <c r="F450" s="139"/>
      <c r="G450" s="137"/>
      <c r="H450" s="138"/>
      <c r="I450" s="346"/>
      <c r="J450" s="347"/>
      <c r="K450" s="348"/>
      <c r="L450" s="339"/>
      <c r="M450" s="349"/>
      <c r="N450" s="339"/>
      <c r="O450" s="339"/>
      <c r="P450" s="140"/>
      <c r="Q450" s="340"/>
      <c r="R450" s="342"/>
      <c r="S450" s="342"/>
      <c r="T450" s="342"/>
      <c r="U450" s="329"/>
      <c r="V450" s="331"/>
      <c r="W450" s="332"/>
      <c r="X450" s="332"/>
      <c r="Y450" s="332"/>
      <c r="Z450" s="333"/>
      <c r="AA450" s="171"/>
      <c r="AB450" s="171"/>
      <c r="AC450" s="171"/>
      <c r="AD450" s="171"/>
      <c r="AE450" s="171"/>
      <c r="AF450" s="171"/>
      <c r="AG450" s="171"/>
      <c r="AH450" s="171"/>
      <c r="AI450" s="171"/>
      <c r="AJ450" s="171"/>
    </row>
    <row r="451" spans="1:36" s="77" customFormat="1" ht="15" customHeight="1" x14ac:dyDescent="0.15">
      <c r="A451" s="171"/>
      <c r="B451" s="308">
        <f>B446+1</f>
        <v>46125</v>
      </c>
      <c r="C451" s="309"/>
      <c r="D451" s="92"/>
      <c r="E451" s="93"/>
      <c r="F451" s="334"/>
      <c r="G451" s="311"/>
      <c r="H451" s="134">
        <f>(I450+J450+K450+L450+M450+N450+O450+P451)/1440</f>
        <v>0</v>
      </c>
      <c r="I451" s="320"/>
      <c r="J451" s="317"/>
      <c r="K451" s="334"/>
      <c r="L451" s="317"/>
      <c r="M451" s="334"/>
      <c r="N451" s="317"/>
      <c r="O451" s="317"/>
      <c r="P451" s="94"/>
      <c r="Q451" s="341"/>
      <c r="R451" s="343"/>
      <c r="S451" s="343"/>
      <c r="T451" s="343"/>
      <c r="U451" s="330"/>
      <c r="V451" s="305"/>
      <c r="W451" s="306"/>
      <c r="X451" s="306"/>
      <c r="Y451" s="306"/>
      <c r="Z451" s="307"/>
      <c r="AA451" s="171"/>
      <c r="AB451" s="171"/>
      <c r="AC451" s="171"/>
      <c r="AD451" s="171"/>
      <c r="AE451" s="171"/>
      <c r="AF451" s="171"/>
      <c r="AG451" s="171"/>
      <c r="AH451" s="171"/>
      <c r="AI451" s="171"/>
      <c r="AJ451" s="171"/>
    </row>
    <row r="452" spans="1:36" s="77" customFormat="1" ht="15" customHeight="1" x14ac:dyDescent="0.15">
      <c r="A452" s="171"/>
      <c r="B452" s="335" t="s">
        <v>49</v>
      </c>
      <c r="C452" s="336"/>
      <c r="D452" s="142"/>
      <c r="E452" s="143"/>
      <c r="F452" s="146"/>
      <c r="G452" s="145"/>
      <c r="H452" s="144"/>
      <c r="I452" s="337"/>
      <c r="J452" s="324"/>
      <c r="K452" s="338"/>
      <c r="L452" s="324"/>
      <c r="M452" s="338"/>
      <c r="N452" s="324"/>
      <c r="O452" s="324"/>
      <c r="P452" s="147"/>
      <c r="Q452" s="325"/>
      <c r="R452" s="327"/>
      <c r="S452" s="327"/>
      <c r="T452" s="327"/>
      <c r="U452" s="321"/>
      <c r="V452" s="286"/>
      <c r="W452" s="287"/>
      <c r="X452" s="287"/>
      <c r="Y452" s="287"/>
      <c r="Z452" s="288"/>
      <c r="AA452" s="171"/>
      <c r="AB452" s="171"/>
      <c r="AC452" s="171"/>
      <c r="AD452" s="171"/>
      <c r="AE452" s="171"/>
      <c r="AF452" s="171"/>
      <c r="AG452" s="171"/>
      <c r="AH452" s="171"/>
      <c r="AI452" s="171"/>
      <c r="AJ452" s="171"/>
    </row>
    <row r="453" spans="1:36" s="77" customFormat="1" ht="15" customHeight="1" x14ac:dyDescent="0.15">
      <c r="A453" s="171"/>
      <c r="B453" s="292">
        <f>B451+1</f>
        <v>46126</v>
      </c>
      <c r="C453" s="293"/>
      <c r="D453" s="131"/>
      <c r="E453" s="132"/>
      <c r="F453" s="323"/>
      <c r="G453" s="295"/>
      <c r="H453" s="141">
        <f>(I452+J452+K452+L452+M452+N452+O452+P453)/1440</f>
        <v>0</v>
      </c>
      <c r="I453" s="315"/>
      <c r="J453" s="283"/>
      <c r="K453" s="323"/>
      <c r="L453" s="283"/>
      <c r="M453" s="323"/>
      <c r="N453" s="283"/>
      <c r="O453" s="283"/>
      <c r="P453" s="133"/>
      <c r="Q453" s="326"/>
      <c r="R453" s="328"/>
      <c r="S453" s="328"/>
      <c r="T453" s="328"/>
      <c r="U453" s="322"/>
      <c r="V453" s="289"/>
      <c r="W453" s="290"/>
      <c r="X453" s="290"/>
      <c r="Y453" s="290"/>
      <c r="Z453" s="291"/>
      <c r="AA453" s="172"/>
      <c r="AB453" s="171"/>
      <c r="AC453" s="171"/>
      <c r="AD453" s="171"/>
      <c r="AE453" s="171"/>
      <c r="AF453" s="171"/>
      <c r="AG453" s="171"/>
      <c r="AH453" s="171"/>
      <c r="AI453" s="171"/>
      <c r="AJ453" s="171"/>
    </row>
    <row r="454" spans="1:36" s="77" customFormat="1" ht="15" customHeight="1" x14ac:dyDescent="0.15">
      <c r="A454" s="171"/>
      <c r="B454" s="296" t="s">
        <v>50</v>
      </c>
      <c r="C454" s="297"/>
      <c r="D454" s="151"/>
      <c r="E454" s="152"/>
      <c r="F454" s="155"/>
      <c r="G454" s="153"/>
      <c r="H454" s="154"/>
      <c r="I454" s="270"/>
      <c r="J454" s="316"/>
      <c r="K454" s="316"/>
      <c r="L454" s="316"/>
      <c r="M454" s="316"/>
      <c r="N454" s="316"/>
      <c r="O454" s="316"/>
      <c r="P454" s="149"/>
      <c r="Q454" s="318"/>
      <c r="R454" s="316"/>
      <c r="S454" s="316"/>
      <c r="T454" s="316"/>
      <c r="U454" s="300"/>
      <c r="V454" s="302"/>
      <c r="W454" s="303"/>
      <c r="X454" s="303"/>
      <c r="Y454" s="303"/>
      <c r="Z454" s="304"/>
      <c r="AA454" s="171"/>
      <c r="AB454" s="171"/>
      <c r="AC454" s="171"/>
      <c r="AD454" s="171"/>
      <c r="AE454" s="171"/>
      <c r="AF454" s="171"/>
      <c r="AG454" s="171"/>
      <c r="AH454" s="171"/>
      <c r="AI454" s="171"/>
      <c r="AJ454" s="171"/>
    </row>
    <row r="455" spans="1:36" s="77" customFormat="1" ht="15" customHeight="1" x14ac:dyDescent="0.15">
      <c r="A455" s="171"/>
      <c r="B455" s="308">
        <f>B453+1</f>
        <v>46127</v>
      </c>
      <c r="C455" s="309"/>
      <c r="D455" s="92"/>
      <c r="E455" s="128"/>
      <c r="F455" s="310"/>
      <c r="G455" s="311"/>
      <c r="H455" s="134">
        <f>(I454+J454+K454+L454+M454+N454+O454+P455)/1440</f>
        <v>0</v>
      </c>
      <c r="I455" s="320"/>
      <c r="J455" s="317"/>
      <c r="K455" s="317"/>
      <c r="L455" s="317"/>
      <c r="M455" s="317"/>
      <c r="N455" s="317"/>
      <c r="O455" s="317"/>
      <c r="P455" s="148"/>
      <c r="Q455" s="319"/>
      <c r="R455" s="317"/>
      <c r="S455" s="317"/>
      <c r="T455" s="317"/>
      <c r="U455" s="301"/>
      <c r="V455" s="305"/>
      <c r="W455" s="306"/>
      <c r="X455" s="306"/>
      <c r="Y455" s="306"/>
      <c r="Z455" s="307"/>
      <c r="AA455" s="171"/>
      <c r="AB455" s="171"/>
      <c r="AC455" s="171"/>
      <c r="AD455" s="171"/>
      <c r="AE455" s="171"/>
      <c r="AF455" s="171"/>
      <c r="AG455" s="171"/>
      <c r="AH455" s="171"/>
      <c r="AI455" s="171"/>
      <c r="AJ455" s="171"/>
    </row>
    <row r="456" spans="1:36" s="77" customFormat="1" ht="15" customHeight="1" x14ac:dyDescent="0.15">
      <c r="A456" s="171"/>
      <c r="B456" s="312" t="s">
        <v>51</v>
      </c>
      <c r="C456" s="313"/>
      <c r="D456" s="142"/>
      <c r="E456" s="156"/>
      <c r="F456" s="146"/>
      <c r="G456" s="145"/>
      <c r="H456" s="144"/>
      <c r="I456" s="314"/>
      <c r="J456" s="282"/>
      <c r="K456" s="282"/>
      <c r="L456" s="282"/>
      <c r="M456" s="282"/>
      <c r="N456" s="282"/>
      <c r="O456" s="282"/>
      <c r="P456" s="147"/>
      <c r="Q456" s="284"/>
      <c r="R456" s="282"/>
      <c r="S456" s="282"/>
      <c r="T456" s="282"/>
      <c r="U456" s="280"/>
      <c r="V456" s="286"/>
      <c r="W456" s="287"/>
      <c r="X456" s="287"/>
      <c r="Y456" s="287"/>
      <c r="Z456" s="288"/>
      <c r="AA456" s="171"/>
      <c r="AB456" s="171"/>
      <c r="AC456" s="171"/>
      <c r="AD456" s="171"/>
      <c r="AE456" s="171"/>
      <c r="AF456" s="171"/>
      <c r="AG456" s="171"/>
      <c r="AH456" s="171"/>
      <c r="AI456" s="171"/>
      <c r="AJ456" s="171"/>
    </row>
    <row r="457" spans="1:36" s="77" customFormat="1" ht="15" customHeight="1" x14ac:dyDescent="0.15">
      <c r="A457" s="171"/>
      <c r="B457" s="292">
        <f>B455+1</f>
        <v>46128</v>
      </c>
      <c r="C457" s="293"/>
      <c r="D457" s="131"/>
      <c r="E457" s="150"/>
      <c r="F457" s="294"/>
      <c r="G457" s="295"/>
      <c r="H457" s="141">
        <f>(I456+J456+K456+L456+M456+N456+O456+P457)/1440</f>
        <v>0</v>
      </c>
      <c r="I457" s="315"/>
      <c r="J457" s="283"/>
      <c r="K457" s="283"/>
      <c r="L457" s="283"/>
      <c r="M457" s="283"/>
      <c r="N457" s="283"/>
      <c r="O457" s="283"/>
      <c r="P457" s="133"/>
      <c r="Q457" s="285"/>
      <c r="R457" s="283"/>
      <c r="S457" s="283"/>
      <c r="T457" s="283"/>
      <c r="U457" s="281"/>
      <c r="V457" s="289"/>
      <c r="W457" s="290"/>
      <c r="X457" s="290"/>
      <c r="Y457" s="290"/>
      <c r="Z457" s="291"/>
      <c r="AA457" s="171"/>
      <c r="AB457" s="171"/>
      <c r="AC457" s="171"/>
      <c r="AD457" s="171"/>
      <c r="AE457" s="171"/>
      <c r="AF457" s="171"/>
      <c r="AG457" s="171"/>
      <c r="AH457" s="171"/>
      <c r="AI457" s="171"/>
      <c r="AJ457" s="171"/>
    </row>
    <row r="458" spans="1:36" s="77" customFormat="1" ht="15" customHeight="1" x14ac:dyDescent="0.15">
      <c r="A458" s="171"/>
      <c r="B458" s="296" t="s">
        <v>52</v>
      </c>
      <c r="C458" s="297"/>
      <c r="D458" s="151"/>
      <c r="E458" s="152"/>
      <c r="F458" s="155"/>
      <c r="G458" s="153"/>
      <c r="H458" s="154"/>
      <c r="I458" s="270"/>
      <c r="J458" s="316"/>
      <c r="K458" s="316"/>
      <c r="L458" s="316"/>
      <c r="M458" s="316"/>
      <c r="N458" s="316"/>
      <c r="O458" s="316"/>
      <c r="P458" s="149"/>
      <c r="Q458" s="318"/>
      <c r="R458" s="316"/>
      <c r="S458" s="316"/>
      <c r="T458" s="316"/>
      <c r="U458" s="300"/>
      <c r="V458" s="302"/>
      <c r="W458" s="303"/>
      <c r="X458" s="303"/>
      <c r="Y458" s="303"/>
      <c r="Z458" s="304"/>
      <c r="AA458" s="171"/>
      <c r="AB458" s="171"/>
      <c r="AC458" s="171"/>
      <c r="AD458" s="171"/>
      <c r="AE458" s="171"/>
      <c r="AF458" s="171"/>
      <c r="AG458" s="171"/>
      <c r="AH458" s="171"/>
      <c r="AI458" s="171"/>
      <c r="AJ458" s="171"/>
    </row>
    <row r="459" spans="1:36" s="77" customFormat="1" ht="15" customHeight="1" x14ac:dyDescent="0.15">
      <c r="A459" s="171"/>
      <c r="B459" s="308">
        <f>B457+1</f>
        <v>46129</v>
      </c>
      <c r="C459" s="309"/>
      <c r="D459" s="92"/>
      <c r="E459" s="127"/>
      <c r="F459" s="310"/>
      <c r="G459" s="311"/>
      <c r="H459" s="134">
        <f>(I458+J458+K458+L458+M458+N458+O458+P459)/1440</f>
        <v>0</v>
      </c>
      <c r="I459" s="320"/>
      <c r="J459" s="317"/>
      <c r="K459" s="317"/>
      <c r="L459" s="317"/>
      <c r="M459" s="317"/>
      <c r="N459" s="317"/>
      <c r="O459" s="317"/>
      <c r="P459" s="94"/>
      <c r="Q459" s="319"/>
      <c r="R459" s="317"/>
      <c r="S459" s="317"/>
      <c r="T459" s="317"/>
      <c r="U459" s="301"/>
      <c r="V459" s="305"/>
      <c r="W459" s="306"/>
      <c r="X459" s="306"/>
      <c r="Y459" s="306"/>
      <c r="Z459" s="307"/>
      <c r="AA459" s="171"/>
      <c r="AB459" s="171"/>
      <c r="AC459" s="171"/>
      <c r="AD459" s="171"/>
      <c r="AE459" s="171"/>
      <c r="AF459" s="171"/>
      <c r="AG459" s="171"/>
      <c r="AH459" s="171"/>
      <c r="AI459" s="171"/>
      <c r="AJ459" s="171"/>
    </row>
    <row r="460" spans="1:36" s="77" customFormat="1" ht="15" customHeight="1" x14ac:dyDescent="0.15">
      <c r="A460" s="171"/>
      <c r="B460" s="312" t="s">
        <v>53</v>
      </c>
      <c r="C460" s="313"/>
      <c r="D460" s="142"/>
      <c r="E460" s="156"/>
      <c r="F460" s="146"/>
      <c r="G460" s="145"/>
      <c r="H460" s="144"/>
      <c r="I460" s="314"/>
      <c r="J460" s="282"/>
      <c r="K460" s="282"/>
      <c r="L460" s="282"/>
      <c r="M460" s="282"/>
      <c r="N460" s="282"/>
      <c r="O460" s="282"/>
      <c r="P460" s="147"/>
      <c r="Q460" s="284"/>
      <c r="R460" s="282"/>
      <c r="S460" s="282"/>
      <c r="T460" s="282"/>
      <c r="U460" s="280"/>
      <c r="V460" s="286"/>
      <c r="W460" s="287"/>
      <c r="X460" s="287"/>
      <c r="Y460" s="287"/>
      <c r="Z460" s="288"/>
      <c r="AA460" s="171"/>
      <c r="AB460" s="171"/>
      <c r="AC460" s="171"/>
      <c r="AD460" s="171"/>
      <c r="AE460" s="171"/>
      <c r="AF460" s="171"/>
      <c r="AG460" s="171"/>
      <c r="AH460" s="171"/>
      <c r="AI460" s="171"/>
      <c r="AJ460" s="171"/>
    </row>
    <row r="461" spans="1:36" s="77" customFormat="1" ht="15" customHeight="1" x14ac:dyDescent="0.15">
      <c r="A461" s="171"/>
      <c r="B461" s="292">
        <f>B459+1</f>
        <v>46130</v>
      </c>
      <c r="C461" s="293"/>
      <c r="D461" s="131"/>
      <c r="E461" s="150"/>
      <c r="F461" s="294"/>
      <c r="G461" s="295"/>
      <c r="H461" s="141">
        <f>(I460+J460+K460+L460+M460+N460+O460+P461)/1440</f>
        <v>0</v>
      </c>
      <c r="I461" s="315"/>
      <c r="J461" s="283"/>
      <c r="K461" s="283"/>
      <c r="L461" s="283"/>
      <c r="M461" s="283"/>
      <c r="N461" s="283"/>
      <c r="O461" s="283"/>
      <c r="P461" s="133"/>
      <c r="Q461" s="285"/>
      <c r="R461" s="283"/>
      <c r="S461" s="283"/>
      <c r="T461" s="283"/>
      <c r="U461" s="281"/>
      <c r="V461" s="289"/>
      <c r="W461" s="290"/>
      <c r="X461" s="290"/>
      <c r="Y461" s="290"/>
      <c r="Z461" s="291"/>
      <c r="AA461" s="171"/>
      <c r="AB461" s="171"/>
      <c r="AC461" s="171"/>
      <c r="AD461" s="171"/>
      <c r="AE461" s="171"/>
      <c r="AF461" s="171"/>
      <c r="AG461" s="171"/>
      <c r="AH461" s="171"/>
      <c r="AI461" s="171"/>
      <c r="AJ461" s="171"/>
    </row>
    <row r="462" spans="1:36" s="77" customFormat="1" ht="15" customHeight="1" x14ac:dyDescent="0.15">
      <c r="A462" s="171"/>
      <c r="B462" s="296" t="s">
        <v>54</v>
      </c>
      <c r="C462" s="297"/>
      <c r="D462" s="151"/>
      <c r="E462" s="152"/>
      <c r="F462" s="157"/>
      <c r="G462" s="158"/>
      <c r="H462" s="154"/>
      <c r="I462" s="298"/>
      <c r="J462" s="262"/>
      <c r="K462" s="262"/>
      <c r="L462" s="262"/>
      <c r="M462" s="262"/>
      <c r="N462" s="262"/>
      <c r="O462" s="270"/>
      <c r="P462" s="149"/>
      <c r="Q462" s="272"/>
      <c r="R462" s="274"/>
      <c r="S462" s="276"/>
      <c r="T462" s="278"/>
      <c r="U462" s="254"/>
      <c r="V462" s="256"/>
      <c r="W462" s="257"/>
      <c r="X462" s="257"/>
      <c r="Y462" s="257"/>
      <c r="Z462" s="258"/>
      <c r="AA462" s="171"/>
      <c r="AB462" s="171"/>
      <c r="AC462" s="171"/>
      <c r="AD462" s="171"/>
      <c r="AE462" s="171"/>
      <c r="AF462" s="171"/>
      <c r="AG462" s="171"/>
      <c r="AH462" s="171"/>
      <c r="AI462" s="171"/>
      <c r="AJ462" s="171"/>
    </row>
    <row r="463" spans="1:36" s="77" customFormat="1" ht="15" customHeight="1" thickBot="1" x14ac:dyDescent="0.2">
      <c r="A463" s="171"/>
      <c r="B463" s="264">
        <f>B461+1</f>
        <v>46131</v>
      </c>
      <c r="C463" s="265"/>
      <c r="D463" s="95"/>
      <c r="E463" s="96"/>
      <c r="F463" s="266"/>
      <c r="G463" s="267"/>
      <c r="H463" s="134">
        <f>(I462+J462+K462+L462+M462+N462+O462+P463)/1440</f>
        <v>0</v>
      </c>
      <c r="I463" s="299"/>
      <c r="J463" s="263"/>
      <c r="K463" s="263"/>
      <c r="L463" s="263"/>
      <c r="M463" s="263"/>
      <c r="N463" s="263"/>
      <c r="O463" s="271"/>
      <c r="P463" s="97"/>
      <c r="Q463" s="273"/>
      <c r="R463" s="275"/>
      <c r="S463" s="277"/>
      <c r="T463" s="279"/>
      <c r="U463" s="255"/>
      <c r="V463" s="259"/>
      <c r="W463" s="260"/>
      <c r="X463" s="260"/>
      <c r="Y463" s="260"/>
      <c r="Z463" s="261"/>
      <c r="AA463" s="171"/>
      <c r="AB463" s="171"/>
      <c r="AC463" s="171"/>
      <c r="AD463" s="171"/>
      <c r="AE463" s="171"/>
      <c r="AF463" s="171"/>
      <c r="AG463" s="171"/>
      <c r="AH463" s="171"/>
      <c r="AI463" s="171"/>
      <c r="AJ463" s="171"/>
    </row>
    <row r="464" spans="1:36" s="77" customFormat="1" ht="15" customHeight="1" x14ac:dyDescent="0.15">
      <c r="A464" s="171"/>
      <c r="B464" s="98" t="s">
        <v>55</v>
      </c>
      <c r="C464" s="99">
        <f>WEEKNUM(B451,21)</f>
        <v>16</v>
      </c>
      <c r="D464" s="100"/>
      <c r="E464" s="177"/>
      <c r="F464" s="268" t="s">
        <v>56</v>
      </c>
      <c r="G464" s="269"/>
      <c r="H464" s="160">
        <f>SUM(H450,H452,H454,H456,H458,H460,H462)+P464</f>
        <v>0</v>
      </c>
      <c r="I464" s="246">
        <f t="shared" ref="I464:O464" si="26">SUM(I450:I463)/1440</f>
        <v>0</v>
      </c>
      <c r="J464" s="244">
        <f t="shared" si="26"/>
        <v>0</v>
      </c>
      <c r="K464" s="244">
        <f t="shared" si="26"/>
        <v>0</v>
      </c>
      <c r="L464" s="244">
        <f t="shared" si="26"/>
        <v>0</v>
      </c>
      <c r="M464" s="244">
        <f t="shared" si="26"/>
        <v>0</v>
      </c>
      <c r="N464" s="244">
        <f t="shared" si="26"/>
        <v>0</v>
      </c>
      <c r="O464" s="246">
        <f t="shared" si="26"/>
        <v>0</v>
      </c>
      <c r="P464" s="159">
        <f>SUM(P450,P452,P454,P456,P458,P460,P462)</f>
        <v>0</v>
      </c>
      <c r="Q464" s="163">
        <f>SUM(Q450,Q452,Q454,Q456,Q458,Q460,Q462)/1440</f>
        <v>0</v>
      </c>
      <c r="R464" s="164">
        <f>SUM(R450,R452,R454,R456,R458,R460,R462)/1440</f>
        <v>0</v>
      </c>
      <c r="S464" s="164">
        <f>SUM(S450,S452,S454,S456,S458,S460,S462)/1440</f>
        <v>0</v>
      </c>
      <c r="T464" s="164">
        <f>SUM(T450,T452,T454,T456,T458,T460,T462)/1440</f>
        <v>0</v>
      </c>
      <c r="U464" s="165">
        <f>SUM(U450,U452,U454,U456,U458,U460,U462)/1440</f>
        <v>0</v>
      </c>
      <c r="V464" s="162" t="s">
        <v>57</v>
      </c>
      <c r="W464" s="101"/>
      <c r="X464" s="172"/>
      <c r="Y464" s="172"/>
      <c r="Z464" s="172"/>
      <c r="AA464" s="171"/>
      <c r="AB464" s="171"/>
      <c r="AC464" s="171"/>
      <c r="AD464" s="171"/>
      <c r="AE464" s="171"/>
      <c r="AF464" s="171"/>
      <c r="AG464" s="171"/>
      <c r="AH464" s="171"/>
      <c r="AI464" s="171"/>
      <c r="AJ464" s="171"/>
    </row>
    <row r="465" spans="1:36" s="77" customFormat="1" ht="15" customHeight="1" x14ac:dyDescent="0.15">
      <c r="A465" s="171"/>
      <c r="B465" s="102"/>
      <c r="C465" s="103"/>
      <c r="D465" s="171"/>
      <c r="E465" s="178"/>
      <c r="F465" s="248" t="s">
        <v>57</v>
      </c>
      <c r="G465" s="249"/>
      <c r="H465" s="105">
        <f>SUM(H451,H453,H455,H457,H461,H463,H459)</f>
        <v>0</v>
      </c>
      <c r="I465" s="247"/>
      <c r="J465" s="245"/>
      <c r="K465" s="245"/>
      <c r="L465" s="245"/>
      <c r="M465" s="245"/>
      <c r="N465" s="245"/>
      <c r="O465" s="247"/>
      <c r="P465" s="106">
        <f>SUM(P451,P453,P455,P457,P459,P461,P463)/1440</f>
        <v>0</v>
      </c>
      <c r="Q465" s="250">
        <f>SUM(Q464:U464)</f>
        <v>0</v>
      </c>
      <c r="R465" s="251"/>
      <c r="S465" s="251"/>
      <c r="T465" s="251"/>
      <c r="U465" s="252"/>
      <c r="V465" s="161" t="s">
        <v>58</v>
      </c>
      <c r="W465" s="104"/>
      <c r="X465" s="253" t="s">
        <v>59</v>
      </c>
      <c r="Y465" s="253"/>
      <c r="Z465" s="107">
        <f>SUM(H465,Q465)</f>
        <v>0</v>
      </c>
      <c r="AA465" s="171"/>
      <c r="AB465" s="171"/>
      <c r="AC465" s="171"/>
      <c r="AD465" s="171"/>
      <c r="AE465" s="171"/>
      <c r="AF465" s="171"/>
      <c r="AG465" s="171"/>
      <c r="AH465" s="171"/>
      <c r="AI465" s="171"/>
      <c r="AJ465" s="171"/>
    </row>
    <row r="466" spans="1:36" s="77" customFormat="1" ht="15" thickBot="1" x14ac:dyDescent="0.2">
      <c r="A466" s="171"/>
      <c r="B466" s="171"/>
      <c r="C466" s="171"/>
      <c r="D466" s="171"/>
      <c r="E466" s="171"/>
      <c r="F466" s="171"/>
      <c r="G466" s="171"/>
      <c r="H466" s="171"/>
      <c r="I466" s="171"/>
      <c r="J466" s="171"/>
      <c r="K466" s="180"/>
      <c r="L466" s="180"/>
      <c r="M466" s="180"/>
      <c r="N466" s="180"/>
      <c r="O466" s="180"/>
      <c r="P466" s="180"/>
      <c r="Q466" s="171"/>
      <c r="R466" s="171"/>
      <c r="S466" s="171"/>
      <c r="T466" s="171"/>
      <c r="U466" s="171"/>
      <c r="V466" s="171"/>
      <c r="W466" s="171"/>
      <c r="X466" s="171"/>
      <c r="Y466" s="171"/>
      <c r="Z466" s="171"/>
      <c r="AA466" s="171"/>
      <c r="AB466" s="171"/>
      <c r="AC466" s="171"/>
      <c r="AD466" s="171"/>
      <c r="AE466" s="171"/>
      <c r="AF466" s="171"/>
      <c r="AG466" s="171"/>
      <c r="AH466" s="171"/>
      <c r="AI466" s="171"/>
      <c r="AJ466" s="171"/>
    </row>
    <row r="467" spans="1:36" s="77" customFormat="1" ht="15" customHeight="1" x14ac:dyDescent="0.15">
      <c r="A467" s="171"/>
      <c r="B467" s="344" t="s">
        <v>40</v>
      </c>
      <c r="C467" s="345"/>
      <c r="D467" s="135"/>
      <c r="E467" s="136"/>
      <c r="F467" s="139"/>
      <c r="G467" s="137"/>
      <c r="H467" s="138"/>
      <c r="I467" s="346"/>
      <c r="J467" s="347"/>
      <c r="K467" s="348"/>
      <c r="L467" s="339"/>
      <c r="M467" s="349"/>
      <c r="N467" s="339"/>
      <c r="O467" s="339"/>
      <c r="P467" s="140"/>
      <c r="Q467" s="340"/>
      <c r="R467" s="342"/>
      <c r="S467" s="342"/>
      <c r="T467" s="342"/>
      <c r="U467" s="329"/>
      <c r="V467" s="331"/>
      <c r="W467" s="332"/>
      <c r="X467" s="332"/>
      <c r="Y467" s="332"/>
      <c r="Z467" s="333"/>
      <c r="AA467" s="171"/>
      <c r="AB467" s="171"/>
      <c r="AC467" s="171"/>
      <c r="AD467" s="171"/>
      <c r="AE467" s="171"/>
      <c r="AF467" s="171"/>
      <c r="AG467" s="171"/>
      <c r="AH467" s="171"/>
      <c r="AI467" s="171"/>
      <c r="AJ467" s="171"/>
    </row>
    <row r="468" spans="1:36" s="77" customFormat="1" ht="15" customHeight="1" x14ac:dyDescent="0.15">
      <c r="A468" s="171"/>
      <c r="B468" s="308">
        <f>B463+1</f>
        <v>46132</v>
      </c>
      <c r="C468" s="309"/>
      <c r="D468" s="92"/>
      <c r="E468" s="93"/>
      <c r="F468" s="334"/>
      <c r="G468" s="311"/>
      <c r="H468" s="134">
        <f>(I467+J467+K467+L467+M467+N467+O467+P468)/1440</f>
        <v>0</v>
      </c>
      <c r="I468" s="320"/>
      <c r="J468" s="317"/>
      <c r="K468" s="334"/>
      <c r="L468" s="317"/>
      <c r="M468" s="334"/>
      <c r="N468" s="317"/>
      <c r="O468" s="317"/>
      <c r="P468" s="94"/>
      <c r="Q468" s="341"/>
      <c r="R468" s="343"/>
      <c r="S468" s="343"/>
      <c r="T468" s="343"/>
      <c r="U468" s="330"/>
      <c r="V468" s="305"/>
      <c r="W468" s="306"/>
      <c r="X468" s="306"/>
      <c r="Y468" s="306"/>
      <c r="Z468" s="307"/>
      <c r="AA468" s="171"/>
      <c r="AB468" s="171"/>
      <c r="AC468" s="171"/>
      <c r="AD468" s="171"/>
      <c r="AE468" s="171"/>
      <c r="AF468" s="171"/>
      <c r="AG468" s="171"/>
      <c r="AH468" s="171"/>
      <c r="AI468" s="171"/>
      <c r="AJ468" s="171"/>
    </row>
    <row r="469" spans="1:36" s="77" customFormat="1" ht="15" customHeight="1" x14ac:dyDescent="0.15">
      <c r="A469" s="171"/>
      <c r="B469" s="335" t="s">
        <v>49</v>
      </c>
      <c r="C469" s="336"/>
      <c r="D469" s="142"/>
      <c r="E469" s="143"/>
      <c r="F469" s="146"/>
      <c r="G469" s="145"/>
      <c r="H469" s="144"/>
      <c r="I469" s="337"/>
      <c r="J469" s="324"/>
      <c r="K469" s="338"/>
      <c r="L469" s="324"/>
      <c r="M469" s="338"/>
      <c r="N469" s="324"/>
      <c r="O469" s="324"/>
      <c r="P469" s="147"/>
      <c r="Q469" s="325"/>
      <c r="R469" s="327"/>
      <c r="S469" s="327"/>
      <c r="T469" s="327"/>
      <c r="U469" s="321"/>
      <c r="V469" s="286"/>
      <c r="W469" s="287"/>
      <c r="X469" s="287"/>
      <c r="Y469" s="287"/>
      <c r="Z469" s="288"/>
      <c r="AA469" s="171"/>
      <c r="AB469" s="171"/>
      <c r="AC469" s="171"/>
      <c r="AD469" s="171"/>
      <c r="AE469" s="171"/>
      <c r="AF469" s="171"/>
      <c r="AG469" s="171"/>
      <c r="AH469" s="171"/>
      <c r="AI469" s="171"/>
      <c r="AJ469" s="171"/>
    </row>
    <row r="470" spans="1:36" s="77" customFormat="1" ht="15" customHeight="1" x14ac:dyDescent="0.15">
      <c r="A470" s="171"/>
      <c r="B470" s="292">
        <f>B468+1</f>
        <v>46133</v>
      </c>
      <c r="C470" s="293"/>
      <c r="D470" s="131"/>
      <c r="E470" s="132"/>
      <c r="F470" s="323"/>
      <c r="G470" s="295"/>
      <c r="H470" s="141">
        <f>(I469+J469+K469+L469+M469+N469+O469+P470)/1440</f>
        <v>0</v>
      </c>
      <c r="I470" s="315"/>
      <c r="J470" s="283"/>
      <c r="K470" s="323"/>
      <c r="L470" s="283"/>
      <c r="M470" s="323"/>
      <c r="N470" s="283"/>
      <c r="O470" s="283"/>
      <c r="P470" s="133"/>
      <c r="Q470" s="326"/>
      <c r="R470" s="328"/>
      <c r="S470" s="328"/>
      <c r="T470" s="328"/>
      <c r="U470" s="322"/>
      <c r="V470" s="289"/>
      <c r="W470" s="290"/>
      <c r="X470" s="290"/>
      <c r="Y470" s="290"/>
      <c r="Z470" s="291"/>
      <c r="AA470" s="172"/>
      <c r="AB470" s="171"/>
      <c r="AC470" s="171"/>
      <c r="AD470" s="171"/>
      <c r="AE470" s="171"/>
      <c r="AF470" s="171"/>
      <c r="AG470" s="171"/>
      <c r="AH470" s="171"/>
      <c r="AI470" s="171"/>
      <c r="AJ470" s="171"/>
    </row>
    <row r="471" spans="1:36" s="77" customFormat="1" ht="15" customHeight="1" x14ac:dyDescent="0.15">
      <c r="A471" s="171"/>
      <c r="B471" s="296" t="s">
        <v>50</v>
      </c>
      <c r="C471" s="297"/>
      <c r="D471" s="151"/>
      <c r="E471" s="152"/>
      <c r="F471" s="155"/>
      <c r="G471" s="153"/>
      <c r="H471" s="154"/>
      <c r="I471" s="270"/>
      <c r="J471" s="316"/>
      <c r="K471" s="316"/>
      <c r="L471" s="316"/>
      <c r="M471" s="316"/>
      <c r="N471" s="316"/>
      <c r="O471" s="316"/>
      <c r="P471" s="149"/>
      <c r="Q471" s="318"/>
      <c r="R471" s="316"/>
      <c r="S471" s="316"/>
      <c r="T471" s="316"/>
      <c r="U471" s="300"/>
      <c r="V471" s="302"/>
      <c r="W471" s="303"/>
      <c r="X471" s="303"/>
      <c r="Y471" s="303"/>
      <c r="Z471" s="304"/>
      <c r="AA471" s="171"/>
      <c r="AB471" s="171"/>
      <c r="AC471" s="171"/>
      <c r="AD471" s="171"/>
      <c r="AE471" s="171"/>
      <c r="AF471" s="171"/>
      <c r="AG471" s="171"/>
      <c r="AH471" s="171"/>
      <c r="AI471" s="171"/>
      <c r="AJ471" s="171"/>
    </row>
    <row r="472" spans="1:36" s="77" customFormat="1" ht="15" customHeight="1" x14ac:dyDescent="0.15">
      <c r="A472" s="171"/>
      <c r="B472" s="308">
        <f>B470+1</f>
        <v>46134</v>
      </c>
      <c r="C472" s="309"/>
      <c r="D472" s="92"/>
      <c r="E472" s="128"/>
      <c r="F472" s="310"/>
      <c r="G472" s="311"/>
      <c r="H472" s="134">
        <f>(I471+J471+K471+L471+M471+N471+O471+P472)/1440</f>
        <v>0</v>
      </c>
      <c r="I472" s="320"/>
      <c r="J472" s="317"/>
      <c r="K472" s="317"/>
      <c r="L472" s="317"/>
      <c r="M472" s="317"/>
      <c r="N472" s="317"/>
      <c r="O472" s="317"/>
      <c r="P472" s="148"/>
      <c r="Q472" s="319"/>
      <c r="R472" s="317"/>
      <c r="S472" s="317"/>
      <c r="T472" s="317"/>
      <c r="U472" s="301"/>
      <c r="V472" s="305"/>
      <c r="W472" s="306"/>
      <c r="X472" s="306"/>
      <c r="Y472" s="306"/>
      <c r="Z472" s="307"/>
      <c r="AA472" s="171"/>
      <c r="AB472" s="171"/>
      <c r="AC472" s="171"/>
      <c r="AD472" s="171"/>
      <c r="AE472" s="171"/>
      <c r="AF472" s="171"/>
      <c r="AG472" s="171"/>
      <c r="AH472" s="171"/>
      <c r="AI472" s="171"/>
      <c r="AJ472" s="171"/>
    </row>
    <row r="473" spans="1:36" s="77" customFormat="1" ht="15" customHeight="1" x14ac:dyDescent="0.15">
      <c r="A473" s="171"/>
      <c r="B473" s="312" t="s">
        <v>51</v>
      </c>
      <c r="C473" s="313"/>
      <c r="D473" s="142"/>
      <c r="E473" s="156"/>
      <c r="F473" s="146"/>
      <c r="G473" s="145"/>
      <c r="H473" s="144"/>
      <c r="I473" s="314"/>
      <c r="J473" s="282"/>
      <c r="K473" s="282"/>
      <c r="L473" s="282"/>
      <c r="M473" s="282"/>
      <c r="N473" s="282"/>
      <c r="O473" s="282"/>
      <c r="P473" s="147"/>
      <c r="Q473" s="284"/>
      <c r="R473" s="282"/>
      <c r="S473" s="282"/>
      <c r="T473" s="282"/>
      <c r="U473" s="280"/>
      <c r="V473" s="286"/>
      <c r="W473" s="287"/>
      <c r="X473" s="287"/>
      <c r="Y473" s="287"/>
      <c r="Z473" s="288"/>
      <c r="AA473" s="171"/>
      <c r="AB473" s="171"/>
      <c r="AC473" s="171"/>
      <c r="AD473" s="171"/>
      <c r="AE473" s="171"/>
      <c r="AF473" s="171"/>
      <c r="AG473" s="171"/>
      <c r="AH473" s="171"/>
      <c r="AI473" s="171"/>
      <c r="AJ473" s="171"/>
    </row>
    <row r="474" spans="1:36" s="77" customFormat="1" ht="15" customHeight="1" x14ac:dyDescent="0.15">
      <c r="A474" s="171"/>
      <c r="B474" s="292">
        <f>B472+1</f>
        <v>46135</v>
      </c>
      <c r="C474" s="293"/>
      <c r="D474" s="131"/>
      <c r="E474" s="150"/>
      <c r="F474" s="294"/>
      <c r="G474" s="295"/>
      <c r="H474" s="141">
        <f>(I473+J473+K473+L473+M473+N473+O473+P474)/1440</f>
        <v>0</v>
      </c>
      <c r="I474" s="315"/>
      <c r="J474" s="283"/>
      <c r="K474" s="283"/>
      <c r="L474" s="283"/>
      <c r="M474" s="283"/>
      <c r="N474" s="283"/>
      <c r="O474" s="283"/>
      <c r="P474" s="133"/>
      <c r="Q474" s="285"/>
      <c r="R474" s="283"/>
      <c r="S474" s="283"/>
      <c r="T474" s="283"/>
      <c r="U474" s="281"/>
      <c r="V474" s="289"/>
      <c r="W474" s="290"/>
      <c r="X474" s="290"/>
      <c r="Y474" s="290"/>
      <c r="Z474" s="291"/>
      <c r="AA474" s="171"/>
      <c r="AB474" s="171"/>
      <c r="AC474" s="171"/>
      <c r="AD474" s="171"/>
      <c r="AE474" s="171"/>
      <c r="AF474" s="171"/>
      <c r="AG474" s="171"/>
      <c r="AH474" s="171"/>
      <c r="AI474" s="171"/>
      <c r="AJ474" s="171"/>
    </row>
    <row r="475" spans="1:36" s="77" customFormat="1" ht="15" customHeight="1" x14ac:dyDescent="0.15">
      <c r="A475" s="171"/>
      <c r="B475" s="296" t="s">
        <v>52</v>
      </c>
      <c r="C475" s="297"/>
      <c r="D475" s="151"/>
      <c r="E475" s="152"/>
      <c r="F475" s="155"/>
      <c r="G475" s="153"/>
      <c r="H475" s="154"/>
      <c r="I475" s="270"/>
      <c r="J475" s="316"/>
      <c r="K475" s="316"/>
      <c r="L475" s="316"/>
      <c r="M475" s="316"/>
      <c r="N475" s="316"/>
      <c r="O475" s="316"/>
      <c r="P475" s="149"/>
      <c r="Q475" s="318"/>
      <c r="R475" s="316"/>
      <c r="S475" s="316"/>
      <c r="T475" s="316"/>
      <c r="U475" s="300"/>
      <c r="V475" s="302"/>
      <c r="W475" s="303"/>
      <c r="X475" s="303"/>
      <c r="Y475" s="303"/>
      <c r="Z475" s="304"/>
      <c r="AA475" s="171"/>
      <c r="AB475" s="171"/>
      <c r="AC475" s="171"/>
      <c r="AD475" s="171"/>
      <c r="AE475" s="171"/>
      <c r="AF475" s="171"/>
      <c r="AG475" s="171"/>
      <c r="AH475" s="171"/>
      <c r="AI475" s="171"/>
      <c r="AJ475" s="171"/>
    </row>
    <row r="476" spans="1:36" s="77" customFormat="1" ht="15" customHeight="1" x14ac:dyDescent="0.15">
      <c r="A476" s="171"/>
      <c r="B476" s="308">
        <f>B474+1</f>
        <v>46136</v>
      </c>
      <c r="C476" s="309"/>
      <c r="D476" s="92"/>
      <c r="E476" s="127"/>
      <c r="F476" s="310"/>
      <c r="G476" s="311"/>
      <c r="H476" s="134">
        <f>(I475+J475+K475+L475+M475+N475+O475+P476)/1440</f>
        <v>0</v>
      </c>
      <c r="I476" s="320"/>
      <c r="J476" s="317"/>
      <c r="K476" s="317"/>
      <c r="L476" s="317"/>
      <c r="M476" s="317"/>
      <c r="N476" s="317"/>
      <c r="O476" s="317"/>
      <c r="P476" s="94"/>
      <c r="Q476" s="319"/>
      <c r="R476" s="317"/>
      <c r="S476" s="317"/>
      <c r="T476" s="317"/>
      <c r="U476" s="301"/>
      <c r="V476" s="305"/>
      <c r="W476" s="306"/>
      <c r="X476" s="306"/>
      <c r="Y476" s="306"/>
      <c r="Z476" s="307"/>
      <c r="AA476" s="171"/>
      <c r="AB476" s="171"/>
      <c r="AC476" s="171"/>
      <c r="AD476" s="171"/>
      <c r="AE476" s="171"/>
      <c r="AF476" s="171"/>
      <c r="AG476" s="171"/>
      <c r="AH476" s="171"/>
      <c r="AI476" s="171"/>
      <c r="AJ476" s="171"/>
    </row>
    <row r="477" spans="1:36" s="77" customFormat="1" ht="15" customHeight="1" x14ac:dyDescent="0.15">
      <c r="A477" s="171"/>
      <c r="B477" s="312" t="s">
        <v>53</v>
      </c>
      <c r="C477" s="313"/>
      <c r="D477" s="142"/>
      <c r="E477" s="156"/>
      <c r="F477" s="146"/>
      <c r="G477" s="145"/>
      <c r="H477" s="144"/>
      <c r="I477" s="314"/>
      <c r="J477" s="282"/>
      <c r="K477" s="282"/>
      <c r="L477" s="282"/>
      <c r="M477" s="282"/>
      <c r="N477" s="282"/>
      <c r="O477" s="282"/>
      <c r="P477" s="147"/>
      <c r="Q477" s="284"/>
      <c r="R477" s="282"/>
      <c r="S477" s="282"/>
      <c r="T477" s="282"/>
      <c r="U477" s="280"/>
      <c r="V477" s="286"/>
      <c r="W477" s="287"/>
      <c r="X477" s="287"/>
      <c r="Y477" s="287"/>
      <c r="Z477" s="288"/>
      <c r="AA477" s="171"/>
      <c r="AB477" s="171"/>
      <c r="AC477" s="171"/>
      <c r="AD477" s="171"/>
      <c r="AE477" s="171"/>
      <c r="AF477" s="171"/>
      <c r="AG477" s="171"/>
      <c r="AH477" s="171"/>
      <c r="AI477" s="171"/>
      <c r="AJ477" s="171"/>
    </row>
    <row r="478" spans="1:36" s="77" customFormat="1" ht="15" customHeight="1" x14ac:dyDescent="0.15">
      <c r="A478" s="171"/>
      <c r="B478" s="292">
        <f>B476+1</f>
        <v>46137</v>
      </c>
      <c r="C478" s="293"/>
      <c r="D478" s="131"/>
      <c r="E478" s="150"/>
      <c r="F478" s="294"/>
      <c r="G478" s="295"/>
      <c r="H478" s="141">
        <f>(I477+J477+K477+L477+M477+N477+O477+P478)/1440</f>
        <v>0</v>
      </c>
      <c r="I478" s="315"/>
      <c r="J478" s="283"/>
      <c r="K478" s="283"/>
      <c r="L478" s="283"/>
      <c r="M478" s="283"/>
      <c r="N478" s="283"/>
      <c r="O478" s="283"/>
      <c r="P478" s="133"/>
      <c r="Q478" s="285"/>
      <c r="R478" s="283"/>
      <c r="S478" s="283"/>
      <c r="T478" s="283"/>
      <c r="U478" s="281"/>
      <c r="V478" s="289"/>
      <c r="W478" s="290"/>
      <c r="X478" s="290"/>
      <c r="Y478" s="290"/>
      <c r="Z478" s="291"/>
      <c r="AA478" s="171"/>
      <c r="AB478" s="171"/>
      <c r="AC478" s="171"/>
      <c r="AD478" s="171"/>
      <c r="AE478" s="171"/>
      <c r="AF478" s="171"/>
      <c r="AG478" s="171"/>
      <c r="AH478" s="171"/>
      <c r="AI478" s="171"/>
      <c r="AJ478" s="171"/>
    </row>
    <row r="479" spans="1:36" s="77" customFormat="1" ht="15" customHeight="1" x14ac:dyDescent="0.15">
      <c r="A479" s="171"/>
      <c r="B479" s="296" t="s">
        <v>54</v>
      </c>
      <c r="C479" s="297"/>
      <c r="D479" s="151"/>
      <c r="E479" s="152"/>
      <c r="F479" s="157"/>
      <c r="G479" s="158"/>
      <c r="H479" s="154"/>
      <c r="I479" s="298"/>
      <c r="J479" s="262"/>
      <c r="K479" s="262"/>
      <c r="L479" s="262"/>
      <c r="M479" s="262"/>
      <c r="N479" s="262"/>
      <c r="O479" s="270"/>
      <c r="P479" s="149"/>
      <c r="Q479" s="272"/>
      <c r="R479" s="274"/>
      <c r="S479" s="276"/>
      <c r="T479" s="278"/>
      <c r="U479" s="254"/>
      <c r="V479" s="256"/>
      <c r="W479" s="257"/>
      <c r="X479" s="257"/>
      <c r="Y479" s="257"/>
      <c r="Z479" s="258"/>
      <c r="AA479" s="171"/>
      <c r="AB479" s="171"/>
      <c r="AC479" s="171"/>
      <c r="AD479" s="171"/>
      <c r="AE479" s="171"/>
      <c r="AF479" s="171"/>
      <c r="AG479" s="171"/>
      <c r="AH479" s="171"/>
      <c r="AI479" s="171"/>
      <c r="AJ479" s="171"/>
    </row>
    <row r="480" spans="1:36" s="77" customFormat="1" ht="15" customHeight="1" thickBot="1" x14ac:dyDescent="0.2">
      <c r="A480" s="171"/>
      <c r="B480" s="264">
        <f>B478+1</f>
        <v>46138</v>
      </c>
      <c r="C480" s="265"/>
      <c r="D480" s="95"/>
      <c r="E480" s="96"/>
      <c r="F480" s="266"/>
      <c r="G480" s="267"/>
      <c r="H480" s="134">
        <f>(I479+J479+K479+L479+M479+N479+O479+P480)/1440</f>
        <v>0</v>
      </c>
      <c r="I480" s="299"/>
      <c r="J480" s="263"/>
      <c r="K480" s="263"/>
      <c r="L480" s="263"/>
      <c r="M480" s="263"/>
      <c r="N480" s="263"/>
      <c r="O480" s="271"/>
      <c r="P480" s="97"/>
      <c r="Q480" s="273"/>
      <c r="R480" s="275"/>
      <c r="S480" s="277"/>
      <c r="T480" s="279"/>
      <c r="U480" s="255"/>
      <c r="V480" s="259"/>
      <c r="W480" s="260"/>
      <c r="X480" s="260"/>
      <c r="Y480" s="260"/>
      <c r="Z480" s="261"/>
      <c r="AA480" s="171"/>
      <c r="AB480" s="171"/>
      <c r="AC480" s="171"/>
      <c r="AD480" s="171"/>
      <c r="AE480" s="171"/>
      <c r="AF480" s="171"/>
      <c r="AG480" s="171"/>
      <c r="AH480" s="171"/>
      <c r="AI480" s="171"/>
      <c r="AJ480" s="171"/>
    </row>
    <row r="481" spans="1:36" s="77" customFormat="1" ht="15" customHeight="1" x14ac:dyDescent="0.15">
      <c r="A481" s="171"/>
      <c r="B481" s="98" t="s">
        <v>55</v>
      </c>
      <c r="C481" s="99">
        <f>WEEKNUM(B468,21)</f>
        <v>17</v>
      </c>
      <c r="D481" s="100"/>
      <c r="E481" s="177"/>
      <c r="F481" s="268" t="s">
        <v>56</v>
      </c>
      <c r="G481" s="269"/>
      <c r="H481" s="160">
        <f>SUM(H467,H469,H471,H473,H475,H477,H479)+P481</f>
        <v>0</v>
      </c>
      <c r="I481" s="246">
        <f t="shared" ref="I481:O481" si="27">SUM(I467:I480)/1440</f>
        <v>0</v>
      </c>
      <c r="J481" s="244">
        <f t="shared" si="27"/>
        <v>0</v>
      </c>
      <c r="K481" s="244">
        <f t="shared" si="27"/>
        <v>0</v>
      </c>
      <c r="L481" s="244">
        <f t="shared" si="27"/>
        <v>0</v>
      </c>
      <c r="M481" s="244">
        <f t="shared" si="27"/>
        <v>0</v>
      </c>
      <c r="N481" s="244">
        <f t="shared" si="27"/>
        <v>0</v>
      </c>
      <c r="O481" s="246">
        <f t="shared" si="27"/>
        <v>0</v>
      </c>
      <c r="P481" s="159">
        <f>SUM(P467,P469,P471,P473,P475,P477,P479)</f>
        <v>0</v>
      </c>
      <c r="Q481" s="163">
        <f>SUM(Q467,Q469,Q471,Q473,Q475,Q477,Q479)/1440</f>
        <v>0</v>
      </c>
      <c r="R481" s="164">
        <f>SUM(R467,R469,R471,R473,R475,R477,R479)/1440</f>
        <v>0</v>
      </c>
      <c r="S481" s="164">
        <f>SUM(S467,S469,S471,S473,S475,S477,S479)/1440</f>
        <v>0</v>
      </c>
      <c r="T481" s="164">
        <f>SUM(T467,T469,T471,T473,T475,T477,T479)/1440</f>
        <v>0</v>
      </c>
      <c r="U481" s="165">
        <f>SUM(U467,U469,U471,U473,U475,U477,U479)/1440</f>
        <v>0</v>
      </c>
      <c r="V481" s="162" t="s">
        <v>57</v>
      </c>
      <c r="W481" s="101"/>
      <c r="X481" s="172"/>
      <c r="Y481" s="172"/>
      <c r="Z481" s="172"/>
      <c r="AA481" s="171"/>
      <c r="AB481" s="171"/>
      <c r="AC481" s="171"/>
      <c r="AD481" s="171"/>
      <c r="AE481" s="171"/>
      <c r="AF481" s="171"/>
      <c r="AG481" s="171"/>
      <c r="AH481" s="171"/>
      <c r="AI481" s="171"/>
      <c r="AJ481" s="171"/>
    </row>
    <row r="482" spans="1:36" s="77" customFormat="1" ht="15" customHeight="1" x14ac:dyDescent="0.15">
      <c r="A482" s="171"/>
      <c r="B482" s="102"/>
      <c r="C482" s="103"/>
      <c r="D482" s="171"/>
      <c r="E482" s="178"/>
      <c r="F482" s="248" t="s">
        <v>57</v>
      </c>
      <c r="G482" s="249"/>
      <c r="H482" s="105">
        <f>SUM(H468,H470,H472,H474,H478,H480,H476)</f>
        <v>0</v>
      </c>
      <c r="I482" s="247"/>
      <c r="J482" s="245"/>
      <c r="K482" s="245"/>
      <c r="L482" s="245"/>
      <c r="M482" s="245"/>
      <c r="N482" s="245"/>
      <c r="O482" s="247"/>
      <c r="P482" s="106">
        <f>SUM(P468,P470,P472,P474,P476,P478,P480)/1440</f>
        <v>0</v>
      </c>
      <c r="Q482" s="250">
        <f>SUM(Q481:U481)</f>
        <v>0</v>
      </c>
      <c r="R482" s="251"/>
      <c r="S482" s="251"/>
      <c r="T482" s="251"/>
      <c r="U482" s="252"/>
      <c r="V482" s="161" t="s">
        <v>58</v>
      </c>
      <c r="W482" s="104"/>
      <c r="X482" s="253" t="s">
        <v>59</v>
      </c>
      <c r="Y482" s="253"/>
      <c r="Z482" s="107">
        <f>SUM(H482,Q482)</f>
        <v>0</v>
      </c>
      <c r="AA482" s="171"/>
      <c r="AB482" s="171"/>
      <c r="AC482" s="171"/>
      <c r="AD482" s="171"/>
      <c r="AE482" s="171"/>
      <c r="AF482" s="171"/>
      <c r="AG482" s="171"/>
      <c r="AH482" s="171"/>
      <c r="AI482" s="171"/>
      <c r="AJ482" s="171"/>
    </row>
    <row r="483" spans="1:36" s="77" customFormat="1" ht="15" thickBot="1" x14ac:dyDescent="0.2">
      <c r="A483" s="171"/>
      <c r="B483" s="171"/>
      <c r="C483" s="171"/>
      <c r="D483" s="171"/>
      <c r="E483" s="171"/>
      <c r="F483" s="171"/>
      <c r="G483" s="171"/>
      <c r="H483" s="171"/>
      <c r="I483" s="171"/>
      <c r="J483" s="171"/>
      <c r="K483" s="180"/>
      <c r="L483" s="180"/>
      <c r="M483" s="180"/>
      <c r="N483" s="180"/>
      <c r="O483" s="180"/>
      <c r="P483" s="180"/>
      <c r="Q483" s="171"/>
      <c r="R483" s="171"/>
      <c r="S483" s="171"/>
      <c r="T483" s="171"/>
      <c r="U483" s="171"/>
      <c r="V483" s="171"/>
      <c r="W483" s="171"/>
      <c r="X483" s="171"/>
      <c r="Y483" s="171"/>
      <c r="Z483" s="171"/>
      <c r="AA483" s="171"/>
      <c r="AB483" s="171"/>
      <c r="AC483" s="171"/>
      <c r="AD483" s="171"/>
      <c r="AE483" s="171"/>
      <c r="AF483" s="171"/>
      <c r="AG483" s="171"/>
      <c r="AH483" s="171"/>
      <c r="AI483" s="171"/>
      <c r="AJ483" s="171"/>
    </row>
    <row r="484" spans="1:36" s="77" customFormat="1" ht="15" customHeight="1" x14ac:dyDescent="0.15">
      <c r="A484" s="171"/>
      <c r="B484" s="344" t="s">
        <v>40</v>
      </c>
      <c r="C484" s="345"/>
      <c r="D484" s="135"/>
      <c r="E484" s="136"/>
      <c r="F484" s="139"/>
      <c r="G484" s="137"/>
      <c r="H484" s="138"/>
      <c r="I484" s="346"/>
      <c r="J484" s="347"/>
      <c r="K484" s="348"/>
      <c r="L484" s="339"/>
      <c r="M484" s="349"/>
      <c r="N484" s="339"/>
      <c r="O484" s="339"/>
      <c r="P484" s="140"/>
      <c r="Q484" s="340"/>
      <c r="R484" s="342"/>
      <c r="S484" s="342"/>
      <c r="T484" s="342"/>
      <c r="U484" s="329"/>
      <c r="V484" s="331"/>
      <c r="W484" s="332"/>
      <c r="X484" s="332"/>
      <c r="Y484" s="332"/>
      <c r="Z484" s="333"/>
      <c r="AA484" s="171"/>
      <c r="AB484" s="171"/>
      <c r="AC484" s="171"/>
      <c r="AD484" s="171"/>
      <c r="AE484" s="171"/>
      <c r="AF484" s="171"/>
      <c r="AG484" s="171"/>
      <c r="AH484" s="171"/>
      <c r="AI484" s="171"/>
      <c r="AJ484" s="171"/>
    </row>
    <row r="485" spans="1:36" s="77" customFormat="1" ht="15" customHeight="1" x14ac:dyDescent="0.15">
      <c r="A485" s="171"/>
      <c r="B485" s="308">
        <f>B480+1</f>
        <v>46139</v>
      </c>
      <c r="C485" s="309"/>
      <c r="D485" s="92"/>
      <c r="E485" s="93"/>
      <c r="F485" s="334"/>
      <c r="G485" s="311"/>
      <c r="H485" s="134">
        <f>(I484+J484+K484+L484+M484+N484+O484+P485)/1440</f>
        <v>0</v>
      </c>
      <c r="I485" s="320"/>
      <c r="J485" s="317"/>
      <c r="K485" s="334"/>
      <c r="L485" s="317"/>
      <c r="M485" s="334"/>
      <c r="N485" s="317"/>
      <c r="O485" s="317"/>
      <c r="P485" s="94"/>
      <c r="Q485" s="341"/>
      <c r="R485" s="343"/>
      <c r="S485" s="343"/>
      <c r="T485" s="343"/>
      <c r="U485" s="330"/>
      <c r="V485" s="305"/>
      <c r="W485" s="306"/>
      <c r="X485" s="306"/>
      <c r="Y485" s="306"/>
      <c r="Z485" s="307"/>
      <c r="AA485" s="171"/>
      <c r="AB485" s="171"/>
      <c r="AC485" s="171"/>
      <c r="AD485" s="171"/>
      <c r="AE485" s="171"/>
      <c r="AF485" s="171"/>
      <c r="AG485" s="171"/>
      <c r="AH485" s="171"/>
      <c r="AI485" s="171"/>
      <c r="AJ485" s="171"/>
    </row>
    <row r="486" spans="1:36" s="77" customFormat="1" ht="15" customHeight="1" x14ac:dyDescent="0.15">
      <c r="A486" s="171"/>
      <c r="B486" s="335" t="s">
        <v>49</v>
      </c>
      <c r="C486" s="336"/>
      <c r="D486" s="142"/>
      <c r="E486" s="143"/>
      <c r="F486" s="146"/>
      <c r="G486" s="145"/>
      <c r="H486" s="144"/>
      <c r="I486" s="337"/>
      <c r="J486" s="324"/>
      <c r="K486" s="338"/>
      <c r="L486" s="324"/>
      <c r="M486" s="338"/>
      <c r="N486" s="324"/>
      <c r="O486" s="324"/>
      <c r="P486" s="147"/>
      <c r="Q486" s="325"/>
      <c r="R486" s="327"/>
      <c r="S486" s="327"/>
      <c r="T486" s="327"/>
      <c r="U486" s="321"/>
      <c r="V486" s="286"/>
      <c r="W486" s="287"/>
      <c r="X486" s="287"/>
      <c r="Y486" s="287"/>
      <c r="Z486" s="288"/>
      <c r="AA486" s="171"/>
      <c r="AB486" s="171"/>
      <c r="AC486" s="171"/>
      <c r="AD486" s="171"/>
      <c r="AE486" s="171"/>
      <c r="AF486" s="171"/>
      <c r="AG486" s="171"/>
      <c r="AH486" s="171"/>
      <c r="AI486" s="171"/>
      <c r="AJ486" s="171"/>
    </row>
    <row r="487" spans="1:36" s="77" customFormat="1" ht="15" customHeight="1" x14ac:dyDescent="0.15">
      <c r="A487" s="171"/>
      <c r="B487" s="292">
        <f>B485+1</f>
        <v>46140</v>
      </c>
      <c r="C487" s="293"/>
      <c r="D487" s="131"/>
      <c r="E487" s="132"/>
      <c r="F487" s="323"/>
      <c r="G487" s="295"/>
      <c r="H487" s="141">
        <f>(I486+J486+K486+L486+M486+N486+O486+P487)/1440</f>
        <v>0</v>
      </c>
      <c r="I487" s="315"/>
      <c r="J487" s="283"/>
      <c r="K487" s="323"/>
      <c r="L487" s="283"/>
      <c r="M487" s="323"/>
      <c r="N487" s="283"/>
      <c r="O487" s="283"/>
      <c r="P487" s="133"/>
      <c r="Q487" s="326"/>
      <c r="R487" s="328"/>
      <c r="S487" s="328"/>
      <c r="T487" s="328"/>
      <c r="U487" s="322"/>
      <c r="V487" s="289"/>
      <c r="W487" s="290"/>
      <c r="X487" s="290"/>
      <c r="Y487" s="290"/>
      <c r="Z487" s="291"/>
      <c r="AA487" s="172"/>
      <c r="AB487" s="171"/>
      <c r="AC487" s="171"/>
      <c r="AD487" s="171"/>
      <c r="AE487" s="171"/>
      <c r="AF487" s="171"/>
      <c r="AG487" s="171"/>
      <c r="AH487" s="171"/>
      <c r="AI487" s="171"/>
      <c r="AJ487" s="171"/>
    </row>
    <row r="488" spans="1:36" s="77" customFormat="1" ht="15" customHeight="1" x14ac:dyDescent="0.15">
      <c r="A488" s="171"/>
      <c r="B488" s="296" t="s">
        <v>50</v>
      </c>
      <c r="C488" s="297"/>
      <c r="D488" s="151"/>
      <c r="E488" s="152"/>
      <c r="F488" s="155"/>
      <c r="G488" s="153"/>
      <c r="H488" s="154"/>
      <c r="I488" s="270"/>
      <c r="J488" s="316"/>
      <c r="K488" s="316"/>
      <c r="L488" s="316"/>
      <c r="M488" s="316"/>
      <c r="N488" s="316"/>
      <c r="O488" s="316"/>
      <c r="P488" s="149"/>
      <c r="Q488" s="318"/>
      <c r="R488" s="316"/>
      <c r="S488" s="316"/>
      <c r="T488" s="316"/>
      <c r="U488" s="300"/>
      <c r="V488" s="302"/>
      <c r="W488" s="303"/>
      <c r="X488" s="303"/>
      <c r="Y488" s="303"/>
      <c r="Z488" s="304"/>
      <c r="AA488" s="171"/>
      <c r="AB488" s="171"/>
      <c r="AC488" s="171"/>
      <c r="AD488" s="171"/>
      <c r="AE488" s="171"/>
      <c r="AF488" s="171"/>
      <c r="AG488" s="171"/>
      <c r="AH488" s="171"/>
      <c r="AI488" s="171"/>
      <c r="AJ488" s="171"/>
    </row>
    <row r="489" spans="1:36" s="77" customFormat="1" ht="15" customHeight="1" x14ac:dyDescent="0.15">
      <c r="A489" s="171"/>
      <c r="B489" s="308">
        <f>B487+1</f>
        <v>46141</v>
      </c>
      <c r="C489" s="309"/>
      <c r="D489" s="92"/>
      <c r="E489" s="128"/>
      <c r="F489" s="310"/>
      <c r="G489" s="311"/>
      <c r="H489" s="134">
        <f>(I488+J488+K488+L488+M488+N488+O488+P489)/1440</f>
        <v>0</v>
      </c>
      <c r="I489" s="320"/>
      <c r="J489" s="317"/>
      <c r="K489" s="317"/>
      <c r="L489" s="317"/>
      <c r="M489" s="317"/>
      <c r="N489" s="317"/>
      <c r="O489" s="317"/>
      <c r="P489" s="148"/>
      <c r="Q489" s="319"/>
      <c r="R489" s="317"/>
      <c r="S489" s="317"/>
      <c r="T489" s="317"/>
      <c r="U489" s="301"/>
      <c r="V489" s="305"/>
      <c r="W489" s="306"/>
      <c r="X489" s="306"/>
      <c r="Y489" s="306"/>
      <c r="Z489" s="307"/>
      <c r="AA489" s="171"/>
      <c r="AB489" s="171"/>
      <c r="AC489" s="171"/>
      <c r="AD489" s="171"/>
      <c r="AE489" s="171"/>
      <c r="AF489" s="171"/>
      <c r="AG489" s="171"/>
      <c r="AH489" s="171"/>
      <c r="AI489" s="171"/>
      <c r="AJ489" s="171"/>
    </row>
    <row r="490" spans="1:36" s="77" customFormat="1" ht="15" customHeight="1" x14ac:dyDescent="0.15">
      <c r="A490" s="171"/>
      <c r="B490" s="312" t="s">
        <v>51</v>
      </c>
      <c r="C490" s="313"/>
      <c r="D490" s="142"/>
      <c r="E490" s="156"/>
      <c r="F490" s="146"/>
      <c r="G490" s="145"/>
      <c r="H490" s="144"/>
      <c r="I490" s="314"/>
      <c r="J490" s="282"/>
      <c r="K490" s="282"/>
      <c r="L490" s="282"/>
      <c r="M490" s="282"/>
      <c r="N490" s="282"/>
      <c r="O490" s="282"/>
      <c r="P490" s="147"/>
      <c r="Q490" s="284"/>
      <c r="R490" s="282"/>
      <c r="S490" s="282"/>
      <c r="T490" s="282"/>
      <c r="U490" s="280"/>
      <c r="V490" s="286"/>
      <c r="W490" s="287"/>
      <c r="X490" s="287"/>
      <c r="Y490" s="287"/>
      <c r="Z490" s="288"/>
      <c r="AA490" s="171"/>
      <c r="AB490" s="171"/>
      <c r="AC490" s="171"/>
      <c r="AD490" s="171"/>
      <c r="AE490" s="171"/>
      <c r="AF490" s="171"/>
      <c r="AG490" s="171"/>
      <c r="AH490" s="171"/>
      <c r="AI490" s="171"/>
      <c r="AJ490" s="171"/>
    </row>
    <row r="491" spans="1:36" s="77" customFormat="1" ht="15" customHeight="1" x14ac:dyDescent="0.15">
      <c r="A491" s="171"/>
      <c r="B491" s="292">
        <f>B489+1</f>
        <v>46142</v>
      </c>
      <c r="C491" s="293"/>
      <c r="D491" s="131"/>
      <c r="E491" s="150"/>
      <c r="F491" s="294"/>
      <c r="G491" s="295"/>
      <c r="H491" s="141">
        <f>(I490+J490+K490+L490+M490+N490+O490+P491)/1440</f>
        <v>0</v>
      </c>
      <c r="I491" s="315"/>
      <c r="J491" s="283"/>
      <c r="K491" s="283"/>
      <c r="L491" s="283"/>
      <c r="M491" s="283"/>
      <c r="N491" s="283"/>
      <c r="O491" s="283"/>
      <c r="P491" s="133"/>
      <c r="Q491" s="285"/>
      <c r="R491" s="283"/>
      <c r="S491" s="283"/>
      <c r="T491" s="283"/>
      <c r="U491" s="281"/>
      <c r="V491" s="289"/>
      <c r="W491" s="290"/>
      <c r="X491" s="290"/>
      <c r="Y491" s="290"/>
      <c r="Z491" s="291"/>
      <c r="AA491" s="171"/>
      <c r="AB491" s="171"/>
      <c r="AC491" s="171"/>
      <c r="AD491" s="171"/>
      <c r="AE491" s="171"/>
      <c r="AF491" s="171"/>
      <c r="AG491" s="171"/>
      <c r="AH491" s="171"/>
      <c r="AI491" s="171"/>
      <c r="AJ491" s="171"/>
    </row>
    <row r="492" spans="1:36" s="77" customFormat="1" ht="15" customHeight="1" x14ac:dyDescent="0.15">
      <c r="A492" s="171"/>
      <c r="B492" s="296" t="s">
        <v>52</v>
      </c>
      <c r="C492" s="297"/>
      <c r="D492" s="151"/>
      <c r="E492" s="152"/>
      <c r="F492" s="155"/>
      <c r="G492" s="153"/>
      <c r="H492" s="154"/>
      <c r="I492" s="270"/>
      <c r="J492" s="316"/>
      <c r="K492" s="316"/>
      <c r="L492" s="316"/>
      <c r="M492" s="316"/>
      <c r="N492" s="316"/>
      <c r="O492" s="316"/>
      <c r="P492" s="149"/>
      <c r="Q492" s="318"/>
      <c r="R492" s="316"/>
      <c r="S492" s="316"/>
      <c r="T492" s="316"/>
      <c r="U492" s="300"/>
      <c r="V492" s="302"/>
      <c r="W492" s="303"/>
      <c r="X492" s="303"/>
      <c r="Y492" s="303"/>
      <c r="Z492" s="304"/>
      <c r="AA492" s="171"/>
      <c r="AB492" s="171"/>
      <c r="AC492" s="171"/>
      <c r="AD492" s="171"/>
      <c r="AE492" s="171"/>
      <c r="AF492" s="171"/>
      <c r="AG492" s="171"/>
      <c r="AH492" s="171"/>
      <c r="AI492" s="171"/>
      <c r="AJ492" s="171"/>
    </row>
    <row r="493" spans="1:36" s="77" customFormat="1" ht="15" customHeight="1" x14ac:dyDescent="0.15">
      <c r="A493" s="171"/>
      <c r="B493" s="308">
        <f>B491+1</f>
        <v>46143</v>
      </c>
      <c r="C493" s="309"/>
      <c r="D493" s="92"/>
      <c r="E493" s="127"/>
      <c r="F493" s="310"/>
      <c r="G493" s="311"/>
      <c r="H493" s="134">
        <f>(I492+J492+K492+L492+M492+N492+O492+P493)/1440</f>
        <v>0</v>
      </c>
      <c r="I493" s="320"/>
      <c r="J493" s="317"/>
      <c r="K493" s="317"/>
      <c r="L493" s="317"/>
      <c r="M493" s="317"/>
      <c r="N493" s="317"/>
      <c r="O493" s="317"/>
      <c r="P493" s="94"/>
      <c r="Q493" s="319"/>
      <c r="R493" s="317"/>
      <c r="S493" s="317"/>
      <c r="T493" s="317"/>
      <c r="U493" s="301"/>
      <c r="V493" s="305"/>
      <c r="W493" s="306"/>
      <c r="X493" s="306"/>
      <c r="Y493" s="306"/>
      <c r="Z493" s="307"/>
      <c r="AA493" s="171"/>
      <c r="AB493" s="171"/>
      <c r="AC493" s="171"/>
      <c r="AD493" s="171"/>
      <c r="AE493" s="171"/>
      <c r="AF493" s="171"/>
      <c r="AG493" s="171"/>
      <c r="AH493" s="171"/>
      <c r="AI493" s="171"/>
      <c r="AJ493" s="171"/>
    </row>
    <row r="494" spans="1:36" s="77" customFormat="1" ht="15" customHeight="1" x14ac:dyDescent="0.15">
      <c r="A494" s="171"/>
      <c r="B494" s="312" t="s">
        <v>53</v>
      </c>
      <c r="C494" s="313"/>
      <c r="D494" s="142"/>
      <c r="E494" s="156"/>
      <c r="F494" s="146"/>
      <c r="G494" s="145"/>
      <c r="H494" s="144"/>
      <c r="I494" s="314"/>
      <c r="J494" s="282"/>
      <c r="K494" s="282"/>
      <c r="L494" s="282"/>
      <c r="M494" s="282"/>
      <c r="N494" s="282"/>
      <c r="O494" s="282"/>
      <c r="P494" s="147"/>
      <c r="Q494" s="284"/>
      <c r="R494" s="282"/>
      <c r="S494" s="282"/>
      <c r="T494" s="282"/>
      <c r="U494" s="280"/>
      <c r="V494" s="286"/>
      <c r="W494" s="287"/>
      <c r="X494" s="287"/>
      <c r="Y494" s="287"/>
      <c r="Z494" s="288"/>
      <c r="AA494" s="171"/>
      <c r="AB494" s="171"/>
      <c r="AC494" s="171"/>
      <c r="AD494" s="171"/>
      <c r="AE494" s="171"/>
      <c r="AF494" s="171"/>
      <c r="AG494" s="171"/>
      <c r="AH494" s="171"/>
      <c r="AI494" s="171"/>
      <c r="AJ494" s="171"/>
    </row>
    <row r="495" spans="1:36" s="77" customFormat="1" ht="15" customHeight="1" x14ac:dyDescent="0.15">
      <c r="A495" s="171"/>
      <c r="B495" s="292">
        <f>B493+1</f>
        <v>46144</v>
      </c>
      <c r="C495" s="293"/>
      <c r="D495" s="131"/>
      <c r="E495" s="150"/>
      <c r="F495" s="294"/>
      <c r="G495" s="295"/>
      <c r="H495" s="141">
        <f>(I494+J494+K494+L494+M494+N494+O494+P495)/1440</f>
        <v>0</v>
      </c>
      <c r="I495" s="315"/>
      <c r="J495" s="283"/>
      <c r="K495" s="283"/>
      <c r="L495" s="283"/>
      <c r="M495" s="283"/>
      <c r="N495" s="283"/>
      <c r="O495" s="283"/>
      <c r="P495" s="133"/>
      <c r="Q495" s="285"/>
      <c r="R495" s="283"/>
      <c r="S495" s="283"/>
      <c r="T495" s="283"/>
      <c r="U495" s="281"/>
      <c r="V495" s="289"/>
      <c r="W495" s="290"/>
      <c r="X495" s="290"/>
      <c r="Y495" s="290"/>
      <c r="Z495" s="291"/>
      <c r="AA495" s="171"/>
      <c r="AB495" s="171"/>
      <c r="AC495" s="171"/>
      <c r="AD495" s="171"/>
      <c r="AE495" s="171"/>
      <c r="AF495" s="171"/>
      <c r="AG495" s="171"/>
      <c r="AH495" s="171"/>
      <c r="AI495" s="171"/>
      <c r="AJ495" s="171"/>
    </row>
    <row r="496" spans="1:36" s="77" customFormat="1" ht="15" customHeight="1" x14ac:dyDescent="0.15">
      <c r="A496" s="171"/>
      <c r="B496" s="296" t="s">
        <v>54</v>
      </c>
      <c r="C496" s="297"/>
      <c r="D496" s="151"/>
      <c r="E496" s="152"/>
      <c r="F496" s="157"/>
      <c r="G496" s="158"/>
      <c r="H496" s="154"/>
      <c r="I496" s="298"/>
      <c r="J496" s="262"/>
      <c r="K496" s="262"/>
      <c r="L496" s="262"/>
      <c r="M496" s="262"/>
      <c r="N496" s="262"/>
      <c r="O496" s="270"/>
      <c r="P496" s="149"/>
      <c r="Q496" s="272"/>
      <c r="R496" s="274"/>
      <c r="S496" s="276"/>
      <c r="T496" s="278"/>
      <c r="U496" s="254"/>
      <c r="V496" s="256"/>
      <c r="W496" s="257"/>
      <c r="X496" s="257"/>
      <c r="Y496" s="257"/>
      <c r="Z496" s="258"/>
      <c r="AA496" s="171"/>
      <c r="AB496" s="171"/>
      <c r="AC496" s="171"/>
      <c r="AD496" s="171"/>
      <c r="AE496" s="171"/>
      <c r="AF496" s="171"/>
      <c r="AG496" s="171"/>
      <c r="AH496" s="171"/>
      <c r="AI496" s="171"/>
      <c r="AJ496" s="171"/>
    </row>
    <row r="497" spans="1:36" s="77" customFormat="1" ht="15" customHeight="1" thickBot="1" x14ac:dyDescent="0.2">
      <c r="A497" s="171"/>
      <c r="B497" s="264">
        <f>B495+1</f>
        <v>46145</v>
      </c>
      <c r="C497" s="265"/>
      <c r="D497" s="95"/>
      <c r="E497" s="96"/>
      <c r="F497" s="266"/>
      <c r="G497" s="267"/>
      <c r="H497" s="134">
        <f>(I496+J496+K496+L496+M496+N496+O496+P497)/1440</f>
        <v>0</v>
      </c>
      <c r="I497" s="299"/>
      <c r="J497" s="263"/>
      <c r="K497" s="263"/>
      <c r="L497" s="263"/>
      <c r="M497" s="263"/>
      <c r="N497" s="263"/>
      <c r="O497" s="271"/>
      <c r="P497" s="97"/>
      <c r="Q497" s="273"/>
      <c r="R497" s="275"/>
      <c r="S497" s="277"/>
      <c r="T497" s="279"/>
      <c r="U497" s="255"/>
      <c r="V497" s="259"/>
      <c r="W497" s="260"/>
      <c r="X497" s="260"/>
      <c r="Y497" s="260"/>
      <c r="Z497" s="261"/>
      <c r="AA497" s="171"/>
      <c r="AB497" s="171"/>
      <c r="AC497" s="171"/>
      <c r="AD497" s="171"/>
      <c r="AE497" s="171"/>
      <c r="AF497" s="171"/>
      <c r="AG497" s="171"/>
      <c r="AH497" s="171"/>
      <c r="AI497" s="171"/>
      <c r="AJ497" s="171"/>
    </row>
    <row r="498" spans="1:36" s="77" customFormat="1" ht="15" customHeight="1" x14ac:dyDescent="0.15">
      <c r="A498" s="171"/>
      <c r="B498" s="98" t="s">
        <v>55</v>
      </c>
      <c r="C498" s="99">
        <f>WEEKNUM(B485,21)</f>
        <v>18</v>
      </c>
      <c r="D498" s="100"/>
      <c r="E498" s="177"/>
      <c r="F498" s="268" t="s">
        <v>56</v>
      </c>
      <c r="G498" s="269"/>
      <c r="H498" s="160">
        <f>SUM(H484,H486,H488,H490,H492,H494,H496)+P498</f>
        <v>0</v>
      </c>
      <c r="I498" s="246">
        <f t="shared" ref="I498:O498" si="28">SUM(I484:I497)/1440</f>
        <v>0</v>
      </c>
      <c r="J498" s="244">
        <f t="shared" si="28"/>
        <v>0</v>
      </c>
      <c r="K498" s="244">
        <f t="shared" si="28"/>
        <v>0</v>
      </c>
      <c r="L498" s="244">
        <f t="shared" si="28"/>
        <v>0</v>
      </c>
      <c r="M498" s="244">
        <f t="shared" si="28"/>
        <v>0</v>
      </c>
      <c r="N498" s="244">
        <f t="shared" si="28"/>
        <v>0</v>
      </c>
      <c r="O498" s="246">
        <f t="shared" si="28"/>
        <v>0</v>
      </c>
      <c r="P498" s="159">
        <f>SUM(P484,P486,P488,P490,P492,P494,P496)</f>
        <v>0</v>
      </c>
      <c r="Q498" s="163">
        <f>SUM(Q484,Q486,Q488,Q490,Q492,Q494,Q496)/1440</f>
        <v>0</v>
      </c>
      <c r="R498" s="164">
        <f>SUM(R484,R486,R488,R490,R492,R494,R496)/1440</f>
        <v>0</v>
      </c>
      <c r="S498" s="164">
        <f>SUM(S484,S486,S488,S490,S492,S494,S496)/1440</f>
        <v>0</v>
      </c>
      <c r="T498" s="164">
        <f>SUM(T484,T486,T488,T490,T492,T494,T496)/1440</f>
        <v>0</v>
      </c>
      <c r="U498" s="165">
        <f>SUM(U484,U486,U488,U490,U492,U494,U496)/1440</f>
        <v>0</v>
      </c>
      <c r="V498" s="162" t="s">
        <v>57</v>
      </c>
      <c r="W498" s="101"/>
      <c r="X498" s="172"/>
      <c r="Y498" s="172"/>
      <c r="Z498" s="172"/>
      <c r="AA498" s="171"/>
      <c r="AB498" s="171"/>
      <c r="AC498" s="171"/>
      <c r="AD498" s="171"/>
      <c r="AE498" s="171"/>
      <c r="AF498" s="171"/>
      <c r="AG498" s="171"/>
      <c r="AH498" s="171"/>
      <c r="AI498" s="171"/>
      <c r="AJ498" s="171"/>
    </row>
    <row r="499" spans="1:36" s="77" customFormat="1" ht="15" customHeight="1" x14ac:dyDescent="0.15">
      <c r="A499" s="171"/>
      <c r="B499" s="102"/>
      <c r="C499" s="103"/>
      <c r="D499" s="171"/>
      <c r="E499" s="178"/>
      <c r="F499" s="248" t="s">
        <v>57</v>
      </c>
      <c r="G499" s="249"/>
      <c r="H499" s="105">
        <f>SUM(H485,H487,H489,H491,H495,H497,H493)</f>
        <v>0</v>
      </c>
      <c r="I499" s="247"/>
      <c r="J499" s="245"/>
      <c r="K499" s="245"/>
      <c r="L499" s="245"/>
      <c r="M499" s="245"/>
      <c r="N499" s="245"/>
      <c r="O499" s="247"/>
      <c r="P499" s="106">
        <f>SUM(P485,P487,P489,P491,P493,P495,P497)/1440</f>
        <v>0</v>
      </c>
      <c r="Q499" s="250">
        <f>SUM(Q498:U498)</f>
        <v>0</v>
      </c>
      <c r="R499" s="251"/>
      <c r="S499" s="251"/>
      <c r="T499" s="251"/>
      <c r="U499" s="252"/>
      <c r="V499" s="161" t="s">
        <v>58</v>
      </c>
      <c r="W499" s="104"/>
      <c r="X499" s="253" t="s">
        <v>59</v>
      </c>
      <c r="Y499" s="253"/>
      <c r="Z499" s="107">
        <f>SUM(H499,Q499)</f>
        <v>0</v>
      </c>
      <c r="AA499" s="171"/>
      <c r="AB499" s="171"/>
      <c r="AC499" s="171"/>
      <c r="AD499" s="171"/>
      <c r="AE499" s="171"/>
      <c r="AF499" s="171"/>
      <c r="AG499" s="171"/>
      <c r="AH499" s="171"/>
      <c r="AI499" s="171"/>
      <c r="AJ499" s="171"/>
    </row>
    <row r="500" spans="1:36" s="77" customFormat="1" ht="15" thickBot="1" x14ac:dyDescent="0.2">
      <c r="A500" s="171"/>
      <c r="B500" s="171"/>
      <c r="C500" s="171"/>
      <c r="D500" s="171"/>
      <c r="E500" s="171"/>
      <c r="F500" s="171"/>
      <c r="G500" s="171"/>
      <c r="H500" s="171"/>
      <c r="I500" s="171"/>
      <c r="J500" s="171"/>
      <c r="K500" s="180"/>
      <c r="L500" s="180"/>
      <c r="M500" s="180"/>
      <c r="N500" s="180"/>
      <c r="O500" s="180"/>
      <c r="P500" s="180"/>
      <c r="Q500" s="171"/>
      <c r="R500" s="171"/>
      <c r="S500" s="171"/>
      <c r="T500" s="171"/>
      <c r="U500" s="171"/>
      <c r="V500" s="171"/>
      <c r="W500" s="171"/>
      <c r="X500" s="171"/>
      <c r="Y500" s="171"/>
      <c r="Z500" s="171"/>
      <c r="AA500" s="171"/>
      <c r="AB500" s="171"/>
      <c r="AC500" s="171"/>
      <c r="AD500" s="171"/>
      <c r="AE500" s="171"/>
      <c r="AF500" s="171"/>
      <c r="AG500" s="171"/>
      <c r="AH500" s="171"/>
      <c r="AI500" s="171"/>
      <c r="AJ500" s="171"/>
    </row>
    <row r="501" spans="1:36" s="77" customFormat="1" ht="15" customHeight="1" x14ac:dyDescent="0.15">
      <c r="A501" s="171"/>
      <c r="B501" s="344" t="s">
        <v>40</v>
      </c>
      <c r="C501" s="345"/>
      <c r="D501" s="135"/>
      <c r="E501" s="136"/>
      <c r="F501" s="139"/>
      <c r="G501" s="137"/>
      <c r="H501" s="138"/>
      <c r="I501" s="346"/>
      <c r="J501" s="347"/>
      <c r="K501" s="348"/>
      <c r="L501" s="339"/>
      <c r="M501" s="349"/>
      <c r="N501" s="339"/>
      <c r="O501" s="339"/>
      <c r="P501" s="140"/>
      <c r="Q501" s="340"/>
      <c r="R501" s="342"/>
      <c r="S501" s="342"/>
      <c r="T501" s="342"/>
      <c r="U501" s="329"/>
      <c r="V501" s="331"/>
      <c r="W501" s="332"/>
      <c r="X501" s="332"/>
      <c r="Y501" s="332"/>
      <c r="Z501" s="333"/>
      <c r="AA501" s="171"/>
      <c r="AB501" s="171"/>
      <c r="AC501" s="171"/>
      <c r="AD501" s="171"/>
      <c r="AE501" s="171"/>
      <c r="AF501" s="171"/>
      <c r="AG501" s="171"/>
      <c r="AH501" s="171"/>
      <c r="AI501" s="171"/>
      <c r="AJ501" s="171"/>
    </row>
    <row r="502" spans="1:36" s="77" customFormat="1" ht="15" customHeight="1" x14ac:dyDescent="0.15">
      <c r="A502" s="171"/>
      <c r="B502" s="308">
        <f>B497+1</f>
        <v>46146</v>
      </c>
      <c r="C502" s="309"/>
      <c r="D502" s="92"/>
      <c r="E502" s="93"/>
      <c r="F502" s="334"/>
      <c r="G502" s="311"/>
      <c r="H502" s="134">
        <f>(I501+J501+K501+L501+M501+N501+O501+P502)/1440</f>
        <v>0</v>
      </c>
      <c r="I502" s="320"/>
      <c r="J502" s="317"/>
      <c r="K502" s="334"/>
      <c r="L502" s="317"/>
      <c r="M502" s="334"/>
      <c r="N502" s="317"/>
      <c r="O502" s="317"/>
      <c r="P502" s="94"/>
      <c r="Q502" s="341"/>
      <c r="R502" s="343"/>
      <c r="S502" s="343"/>
      <c r="T502" s="343"/>
      <c r="U502" s="330"/>
      <c r="V502" s="305"/>
      <c r="W502" s="306"/>
      <c r="X502" s="306"/>
      <c r="Y502" s="306"/>
      <c r="Z502" s="307"/>
      <c r="AA502" s="171"/>
      <c r="AB502" s="171"/>
      <c r="AC502" s="171"/>
      <c r="AD502" s="171"/>
      <c r="AE502" s="171"/>
      <c r="AF502" s="171"/>
      <c r="AG502" s="171"/>
      <c r="AH502" s="171"/>
      <c r="AI502" s="171"/>
      <c r="AJ502" s="171"/>
    </row>
    <row r="503" spans="1:36" s="77" customFormat="1" ht="15" customHeight="1" x14ac:dyDescent="0.15">
      <c r="A503" s="171"/>
      <c r="B503" s="335" t="s">
        <v>49</v>
      </c>
      <c r="C503" s="336"/>
      <c r="D503" s="142"/>
      <c r="E503" s="143"/>
      <c r="F503" s="146"/>
      <c r="G503" s="145"/>
      <c r="H503" s="144"/>
      <c r="I503" s="337"/>
      <c r="J503" s="324"/>
      <c r="K503" s="338"/>
      <c r="L503" s="324"/>
      <c r="M503" s="338"/>
      <c r="N503" s="324"/>
      <c r="O503" s="324"/>
      <c r="P503" s="147"/>
      <c r="Q503" s="325"/>
      <c r="R503" s="327"/>
      <c r="S503" s="327"/>
      <c r="T503" s="327"/>
      <c r="U503" s="321"/>
      <c r="V503" s="286"/>
      <c r="W503" s="287"/>
      <c r="X503" s="287"/>
      <c r="Y503" s="287"/>
      <c r="Z503" s="288"/>
      <c r="AA503" s="171"/>
      <c r="AB503" s="171"/>
      <c r="AC503" s="171"/>
      <c r="AD503" s="171"/>
      <c r="AE503" s="171"/>
      <c r="AF503" s="171"/>
      <c r="AG503" s="171"/>
      <c r="AH503" s="171"/>
      <c r="AI503" s="171"/>
      <c r="AJ503" s="171"/>
    </row>
    <row r="504" spans="1:36" s="77" customFormat="1" ht="15" customHeight="1" x14ac:dyDescent="0.15">
      <c r="A504" s="171"/>
      <c r="B504" s="292">
        <f>B502+1</f>
        <v>46147</v>
      </c>
      <c r="C504" s="293"/>
      <c r="D504" s="131"/>
      <c r="E504" s="132"/>
      <c r="F504" s="323"/>
      <c r="G504" s="295"/>
      <c r="H504" s="141">
        <f>(I503+J503+K503+L503+M503+N503+O503+P504)/1440</f>
        <v>0</v>
      </c>
      <c r="I504" s="315"/>
      <c r="J504" s="283"/>
      <c r="K504" s="323"/>
      <c r="L504" s="283"/>
      <c r="M504" s="323"/>
      <c r="N504" s="283"/>
      <c r="O504" s="283"/>
      <c r="P504" s="133"/>
      <c r="Q504" s="326"/>
      <c r="R504" s="328"/>
      <c r="S504" s="328"/>
      <c r="T504" s="328"/>
      <c r="U504" s="322"/>
      <c r="V504" s="289"/>
      <c r="W504" s="290"/>
      <c r="X504" s="290"/>
      <c r="Y504" s="290"/>
      <c r="Z504" s="291"/>
      <c r="AA504" s="172"/>
      <c r="AB504" s="171"/>
      <c r="AC504" s="171"/>
      <c r="AD504" s="171"/>
      <c r="AE504" s="171"/>
      <c r="AF504" s="171"/>
      <c r="AG504" s="171"/>
      <c r="AH504" s="171"/>
      <c r="AI504" s="171"/>
      <c r="AJ504" s="171"/>
    </row>
    <row r="505" spans="1:36" s="77" customFormat="1" ht="15" customHeight="1" x14ac:dyDescent="0.15">
      <c r="A505" s="171"/>
      <c r="B505" s="296" t="s">
        <v>50</v>
      </c>
      <c r="C505" s="297"/>
      <c r="D505" s="151"/>
      <c r="E505" s="152"/>
      <c r="F505" s="155"/>
      <c r="G505" s="153"/>
      <c r="H505" s="154"/>
      <c r="I505" s="270"/>
      <c r="J505" s="316"/>
      <c r="K505" s="316"/>
      <c r="L505" s="316"/>
      <c r="M505" s="316"/>
      <c r="N505" s="316"/>
      <c r="O505" s="316"/>
      <c r="P505" s="149"/>
      <c r="Q505" s="318"/>
      <c r="R505" s="316"/>
      <c r="S505" s="316"/>
      <c r="T505" s="316"/>
      <c r="U505" s="300"/>
      <c r="V505" s="302"/>
      <c r="W505" s="303"/>
      <c r="X505" s="303"/>
      <c r="Y505" s="303"/>
      <c r="Z505" s="304"/>
      <c r="AA505" s="171"/>
      <c r="AB505" s="171"/>
      <c r="AC505" s="171"/>
      <c r="AD505" s="171"/>
      <c r="AE505" s="171"/>
      <c r="AF505" s="171"/>
      <c r="AG505" s="171"/>
      <c r="AH505" s="171"/>
      <c r="AI505" s="171"/>
      <c r="AJ505" s="171"/>
    </row>
    <row r="506" spans="1:36" s="77" customFormat="1" ht="15" customHeight="1" x14ac:dyDescent="0.15">
      <c r="A506" s="171"/>
      <c r="B506" s="308">
        <f>B504+1</f>
        <v>46148</v>
      </c>
      <c r="C506" s="309"/>
      <c r="D506" s="92"/>
      <c r="E506" s="128"/>
      <c r="F506" s="310"/>
      <c r="G506" s="311"/>
      <c r="H506" s="134">
        <f>(I505+J505+K505+L505+M505+N505+O505+P506)/1440</f>
        <v>0</v>
      </c>
      <c r="I506" s="320"/>
      <c r="J506" s="317"/>
      <c r="K506" s="317"/>
      <c r="L506" s="317"/>
      <c r="M506" s="317"/>
      <c r="N506" s="317"/>
      <c r="O506" s="317"/>
      <c r="P506" s="148"/>
      <c r="Q506" s="319"/>
      <c r="R506" s="317"/>
      <c r="S506" s="317"/>
      <c r="T506" s="317"/>
      <c r="U506" s="301"/>
      <c r="V506" s="305"/>
      <c r="W506" s="306"/>
      <c r="X506" s="306"/>
      <c r="Y506" s="306"/>
      <c r="Z506" s="307"/>
      <c r="AA506" s="171"/>
      <c r="AB506" s="171"/>
      <c r="AC506" s="171"/>
      <c r="AD506" s="171"/>
      <c r="AE506" s="171"/>
      <c r="AF506" s="171"/>
      <c r="AG506" s="171"/>
      <c r="AH506" s="171"/>
      <c r="AI506" s="171"/>
      <c r="AJ506" s="171"/>
    </row>
    <row r="507" spans="1:36" s="77" customFormat="1" ht="15" customHeight="1" x14ac:dyDescent="0.15">
      <c r="A507" s="171"/>
      <c r="B507" s="312" t="s">
        <v>51</v>
      </c>
      <c r="C507" s="313"/>
      <c r="D507" s="142"/>
      <c r="E507" s="156"/>
      <c r="F507" s="146"/>
      <c r="G507" s="145"/>
      <c r="H507" s="144"/>
      <c r="I507" s="314"/>
      <c r="J507" s="282"/>
      <c r="K507" s="282"/>
      <c r="L507" s="282"/>
      <c r="M507" s="282"/>
      <c r="N507" s="282"/>
      <c r="O507" s="282"/>
      <c r="P507" s="147"/>
      <c r="Q507" s="284"/>
      <c r="R507" s="282"/>
      <c r="S507" s="282"/>
      <c r="T507" s="282"/>
      <c r="U507" s="280"/>
      <c r="V507" s="286"/>
      <c r="W507" s="287"/>
      <c r="X507" s="287"/>
      <c r="Y507" s="287"/>
      <c r="Z507" s="288"/>
      <c r="AA507" s="171"/>
      <c r="AB507" s="171"/>
      <c r="AC507" s="171"/>
      <c r="AD507" s="171"/>
      <c r="AE507" s="171"/>
      <c r="AF507" s="171"/>
      <c r="AG507" s="171"/>
      <c r="AH507" s="171"/>
      <c r="AI507" s="171"/>
      <c r="AJ507" s="171"/>
    </row>
    <row r="508" spans="1:36" s="77" customFormat="1" ht="15" customHeight="1" x14ac:dyDescent="0.15">
      <c r="A508" s="171"/>
      <c r="B508" s="292">
        <f>B506+1</f>
        <v>46149</v>
      </c>
      <c r="C508" s="293"/>
      <c r="D508" s="131"/>
      <c r="E508" s="150"/>
      <c r="F508" s="294"/>
      <c r="G508" s="295"/>
      <c r="H508" s="141">
        <f>(I507+J507+K507+L507+M507+N507+O507+P508)/1440</f>
        <v>0</v>
      </c>
      <c r="I508" s="315"/>
      <c r="J508" s="283"/>
      <c r="K508" s="283"/>
      <c r="L508" s="283"/>
      <c r="M508" s="283"/>
      <c r="N508" s="283"/>
      <c r="O508" s="283"/>
      <c r="P508" s="133"/>
      <c r="Q508" s="285"/>
      <c r="R508" s="283"/>
      <c r="S508" s="283"/>
      <c r="T508" s="283"/>
      <c r="U508" s="281"/>
      <c r="V508" s="289"/>
      <c r="W508" s="290"/>
      <c r="X508" s="290"/>
      <c r="Y508" s="290"/>
      <c r="Z508" s="291"/>
      <c r="AA508" s="171"/>
      <c r="AB508" s="171"/>
      <c r="AC508" s="171"/>
      <c r="AD508" s="171"/>
      <c r="AE508" s="171"/>
      <c r="AF508" s="171"/>
      <c r="AG508" s="171"/>
      <c r="AH508" s="171"/>
      <c r="AI508" s="171"/>
      <c r="AJ508" s="171"/>
    </row>
    <row r="509" spans="1:36" s="77" customFormat="1" ht="15" customHeight="1" x14ac:dyDescent="0.15">
      <c r="A509" s="171"/>
      <c r="B509" s="296" t="s">
        <v>52</v>
      </c>
      <c r="C509" s="297"/>
      <c r="D509" s="151"/>
      <c r="E509" s="152"/>
      <c r="F509" s="155"/>
      <c r="G509" s="153"/>
      <c r="H509" s="154"/>
      <c r="I509" s="270"/>
      <c r="J509" s="316"/>
      <c r="K509" s="316"/>
      <c r="L509" s="316"/>
      <c r="M509" s="316"/>
      <c r="N509" s="316"/>
      <c r="O509" s="316"/>
      <c r="P509" s="149"/>
      <c r="Q509" s="318"/>
      <c r="R509" s="316"/>
      <c r="S509" s="316"/>
      <c r="T509" s="316"/>
      <c r="U509" s="300"/>
      <c r="V509" s="302"/>
      <c r="W509" s="303"/>
      <c r="X509" s="303"/>
      <c r="Y509" s="303"/>
      <c r="Z509" s="304"/>
      <c r="AA509" s="171"/>
      <c r="AB509" s="171"/>
      <c r="AC509" s="171"/>
      <c r="AD509" s="171"/>
      <c r="AE509" s="171"/>
      <c r="AF509" s="171"/>
      <c r="AG509" s="171"/>
      <c r="AH509" s="171"/>
      <c r="AI509" s="171"/>
      <c r="AJ509" s="171"/>
    </row>
    <row r="510" spans="1:36" s="77" customFormat="1" ht="15" customHeight="1" x14ac:dyDescent="0.15">
      <c r="A510" s="171"/>
      <c r="B510" s="308">
        <f>B508+1</f>
        <v>46150</v>
      </c>
      <c r="C510" s="309"/>
      <c r="D510" s="92"/>
      <c r="E510" s="127"/>
      <c r="F510" s="310"/>
      <c r="G510" s="311"/>
      <c r="H510" s="134">
        <f>(I509+J509+K509+L509+M509+N509+O509+P510)/1440</f>
        <v>0</v>
      </c>
      <c r="I510" s="320"/>
      <c r="J510" s="317"/>
      <c r="K510" s="317"/>
      <c r="L510" s="317"/>
      <c r="M510" s="317"/>
      <c r="N510" s="317"/>
      <c r="O510" s="317"/>
      <c r="P510" s="94"/>
      <c r="Q510" s="319"/>
      <c r="R510" s="317"/>
      <c r="S510" s="317"/>
      <c r="T510" s="317"/>
      <c r="U510" s="301"/>
      <c r="V510" s="305"/>
      <c r="W510" s="306"/>
      <c r="X510" s="306"/>
      <c r="Y510" s="306"/>
      <c r="Z510" s="307"/>
      <c r="AA510" s="171"/>
      <c r="AB510" s="171"/>
      <c r="AC510" s="171"/>
      <c r="AD510" s="171"/>
      <c r="AE510" s="171"/>
      <c r="AF510" s="171"/>
      <c r="AG510" s="171"/>
      <c r="AH510" s="171"/>
      <c r="AI510" s="171"/>
      <c r="AJ510" s="171"/>
    </row>
    <row r="511" spans="1:36" s="77" customFormat="1" ht="15" customHeight="1" x14ac:dyDescent="0.15">
      <c r="A511" s="171"/>
      <c r="B511" s="312" t="s">
        <v>53</v>
      </c>
      <c r="C511" s="313"/>
      <c r="D511" s="142"/>
      <c r="E511" s="156"/>
      <c r="F511" s="146"/>
      <c r="G511" s="145"/>
      <c r="H511" s="144"/>
      <c r="I511" s="314"/>
      <c r="J511" s="282"/>
      <c r="K511" s="282"/>
      <c r="L511" s="282"/>
      <c r="M511" s="282"/>
      <c r="N511" s="282"/>
      <c r="O511" s="282"/>
      <c r="P511" s="147"/>
      <c r="Q511" s="284"/>
      <c r="R511" s="282"/>
      <c r="S511" s="282"/>
      <c r="T511" s="282"/>
      <c r="U511" s="280"/>
      <c r="V511" s="286"/>
      <c r="W511" s="287"/>
      <c r="X511" s="287"/>
      <c r="Y511" s="287"/>
      <c r="Z511" s="288"/>
      <c r="AA511" s="171"/>
      <c r="AB511" s="171"/>
      <c r="AC511" s="171"/>
      <c r="AD511" s="171"/>
      <c r="AE511" s="171"/>
      <c r="AF511" s="171"/>
      <c r="AG511" s="171"/>
      <c r="AH511" s="171"/>
      <c r="AI511" s="171"/>
      <c r="AJ511" s="171"/>
    </row>
    <row r="512" spans="1:36" s="77" customFormat="1" ht="15" customHeight="1" x14ac:dyDescent="0.15">
      <c r="A512" s="171"/>
      <c r="B512" s="292">
        <f>B510+1</f>
        <v>46151</v>
      </c>
      <c r="C512" s="293"/>
      <c r="D512" s="131"/>
      <c r="E512" s="150"/>
      <c r="F512" s="294"/>
      <c r="G512" s="295"/>
      <c r="H512" s="141">
        <f>(I511+J511+K511+L511+M511+N511+O511+P512)/1440</f>
        <v>0</v>
      </c>
      <c r="I512" s="315"/>
      <c r="J512" s="283"/>
      <c r="K512" s="283"/>
      <c r="L512" s="283"/>
      <c r="M512" s="283"/>
      <c r="N512" s="283"/>
      <c r="O512" s="283"/>
      <c r="P512" s="133"/>
      <c r="Q512" s="285"/>
      <c r="R512" s="283"/>
      <c r="S512" s="283"/>
      <c r="T512" s="283"/>
      <c r="U512" s="281"/>
      <c r="V512" s="289"/>
      <c r="W512" s="290"/>
      <c r="X512" s="290"/>
      <c r="Y512" s="290"/>
      <c r="Z512" s="291"/>
      <c r="AA512" s="171"/>
      <c r="AB512" s="171"/>
      <c r="AC512" s="171"/>
      <c r="AD512" s="171"/>
      <c r="AE512" s="171"/>
      <c r="AF512" s="171"/>
      <c r="AG512" s="171"/>
      <c r="AH512" s="171"/>
      <c r="AI512" s="171"/>
      <c r="AJ512" s="171"/>
    </row>
    <row r="513" spans="1:36" s="77" customFormat="1" ht="15" customHeight="1" x14ac:dyDescent="0.15">
      <c r="A513" s="171"/>
      <c r="B513" s="296" t="s">
        <v>54</v>
      </c>
      <c r="C513" s="297"/>
      <c r="D513" s="151"/>
      <c r="E513" s="152"/>
      <c r="F513" s="157"/>
      <c r="G513" s="158"/>
      <c r="H513" s="154"/>
      <c r="I513" s="298"/>
      <c r="J513" s="262"/>
      <c r="K513" s="262"/>
      <c r="L513" s="262"/>
      <c r="M513" s="262"/>
      <c r="N513" s="262"/>
      <c r="O513" s="270"/>
      <c r="P513" s="149"/>
      <c r="Q513" s="272"/>
      <c r="R513" s="274"/>
      <c r="S513" s="276"/>
      <c r="T513" s="278"/>
      <c r="U513" s="254"/>
      <c r="V513" s="256"/>
      <c r="W513" s="257"/>
      <c r="X513" s="257"/>
      <c r="Y513" s="257"/>
      <c r="Z513" s="258"/>
      <c r="AA513" s="171"/>
      <c r="AB513" s="171"/>
      <c r="AC513" s="171"/>
      <c r="AD513" s="171"/>
      <c r="AE513" s="171"/>
      <c r="AF513" s="171"/>
      <c r="AG513" s="171"/>
      <c r="AH513" s="171"/>
      <c r="AI513" s="171"/>
      <c r="AJ513" s="171"/>
    </row>
    <row r="514" spans="1:36" s="77" customFormat="1" ht="15" customHeight="1" thickBot="1" x14ac:dyDescent="0.2">
      <c r="A514" s="171"/>
      <c r="B514" s="264">
        <f>B512+1</f>
        <v>46152</v>
      </c>
      <c r="C514" s="265"/>
      <c r="D514" s="95"/>
      <c r="E514" s="96"/>
      <c r="F514" s="266"/>
      <c r="G514" s="267"/>
      <c r="H514" s="134">
        <f>(I513+J513+K513+L513+M513+N513+O513+P514)/1440</f>
        <v>0</v>
      </c>
      <c r="I514" s="299"/>
      <c r="J514" s="263"/>
      <c r="K514" s="263"/>
      <c r="L514" s="263"/>
      <c r="M514" s="263"/>
      <c r="N514" s="263"/>
      <c r="O514" s="271"/>
      <c r="P514" s="97"/>
      <c r="Q514" s="273"/>
      <c r="R514" s="275"/>
      <c r="S514" s="277"/>
      <c r="T514" s="279"/>
      <c r="U514" s="255"/>
      <c r="V514" s="259"/>
      <c r="W514" s="260"/>
      <c r="X514" s="260"/>
      <c r="Y514" s="260"/>
      <c r="Z514" s="261"/>
      <c r="AA514" s="171"/>
      <c r="AB514" s="171"/>
      <c r="AC514" s="171"/>
      <c r="AD514" s="171"/>
      <c r="AE514" s="171"/>
      <c r="AF514" s="171"/>
      <c r="AG514" s="171"/>
      <c r="AH514" s="171"/>
      <c r="AI514" s="171"/>
      <c r="AJ514" s="171"/>
    </row>
    <row r="515" spans="1:36" s="77" customFormat="1" ht="15" customHeight="1" x14ac:dyDescent="0.15">
      <c r="A515" s="171"/>
      <c r="B515" s="98" t="s">
        <v>55</v>
      </c>
      <c r="C515" s="99">
        <f>WEEKNUM(B502,21)</f>
        <v>19</v>
      </c>
      <c r="D515" s="100"/>
      <c r="E515" s="177"/>
      <c r="F515" s="268" t="s">
        <v>56</v>
      </c>
      <c r="G515" s="269"/>
      <c r="H515" s="160">
        <f>SUM(H501,H503,H505,H507,H509,H511,H513)+P515</f>
        <v>0</v>
      </c>
      <c r="I515" s="246">
        <f t="shared" ref="I515:O515" si="29">SUM(I501:I514)/1440</f>
        <v>0</v>
      </c>
      <c r="J515" s="244">
        <f t="shared" si="29"/>
        <v>0</v>
      </c>
      <c r="K515" s="244">
        <f t="shared" si="29"/>
        <v>0</v>
      </c>
      <c r="L515" s="244">
        <f t="shared" si="29"/>
        <v>0</v>
      </c>
      <c r="M515" s="244">
        <f t="shared" si="29"/>
        <v>0</v>
      </c>
      <c r="N515" s="244">
        <f t="shared" si="29"/>
        <v>0</v>
      </c>
      <c r="O515" s="246">
        <f t="shared" si="29"/>
        <v>0</v>
      </c>
      <c r="P515" s="159">
        <f>SUM(P501,P503,P505,P507,P509,P511,P513)</f>
        <v>0</v>
      </c>
      <c r="Q515" s="163">
        <f>SUM(Q501,Q503,Q505,Q507,Q509,Q511,Q513)/1440</f>
        <v>0</v>
      </c>
      <c r="R515" s="164">
        <f>SUM(R501,R503,R505,R507,R509,R511,R513)/1440</f>
        <v>0</v>
      </c>
      <c r="S515" s="164">
        <f>SUM(S501,S503,S505,S507,S509,S511,S513)/1440</f>
        <v>0</v>
      </c>
      <c r="T515" s="164">
        <f>SUM(T501,T503,T505,T507,T509,T511,T513)/1440</f>
        <v>0</v>
      </c>
      <c r="U515" s="165">
        <f>SUM(U501,U503,U505,U507,U509,U511,U513)/1440</f>
        <v>0</v>
      </c>
      <c r="V515" s="162" t="s">
        <v>57</v>
      </c>
      <c r="W515" s="101"/>
      <c r="X515" s="172"/>
      <c r="Y515" s="172"/>
      <c r="Z515" s="172"/>
      <c r="AA515" s="171"/>
      <c r="AB515" s="171"/>
      <c r="AC515" s="171"/>
      <c r="AD515" s="171"/>
      <c r="AE515" s="171"/>
      <c r="AF515" s="171"/>
      <c r="AG515" s="171"/>
      <c r="AH515" s="171"/>
      <c r="AI515" s="171"/>
      <c r="AJ515" s="171"/>
    </row>
    <row r="516" spans="1:36" s="77" customFormat="1" ht="15" customHeight="1" x14ac:dyDescent="0.15">
      <c r="A516" s="171"/>
      <c r="B516" s="102"/>
      <c r="C516" s="103"/>
      <c r="D516" s="171"/>
      <c r="E516" s="178"/>
      <c r="F516" s="248" t="s">
        <v>57</v>
      </c>
      <c r="G516" s="249"/>
      <c r="H516" s="105">
        <f>SUM(H502,H504,H506,H508,H512,H514,H510)</f>
        <v>0</v>
      </c>
      <c r="I516" s="247"/>
      <c r="J516" s="245"/>
      <c r="K516" s="245"/>
      <c r="L516" s="245"/>
      <c r="M516" s="245"/>
      <c r="N516" s="245"/>
      <c r="O516" s="247"/>
      <c r="P516" s="106">
        <f>SUM(P502,P504,P506,P508,P510,P512,P514)/1440</f>
        <v>0</v>
      </c>
      <c r="Q516" s="250">
        <f>SUM(Q515:U515)</f>
        <v>0</v>
      </c>
      <c r="R516" s="251"/>
      <c r="S516" s="251"/>
      <c r="T516" s="251"/>
      <c r="U516" s="252"/>
      <c r="V516" s="161" t="s">
        <v>58</v>
      </c>
      <c r="W516" s="104"/>
      <c r="X516" s="253" t="s">
        <v>59</v>
      </c>
      <c r="Y516" s="253"/>
      <c r="Z516" s="107">
        <f>SUM(H516,Q516)</f>
        <v>0</v>
      </c>
      <c r="AA516" s="171"/>
      <c r="AB516" s="171"/>
      <c r="AC516" s="171"/>
      <c r="AD516" s="171"/>
      <c r="AE516" s="171"/>
      <c r="AF516" s="171"/>
      <c r="AG516" s="171"/>
      <c r="AH516" s="171"/>
      <c r="AI516" s="171"/>
      <c r="AJ516" s="171"/>
    </row>
    <row r="517" spans="1:36" s="77" customFormat="1" ht="15" thickBot="1" x14ac:dyDescent="0.2">
      <c r="A517" s="171"/>
      <c r="B517" s="171"/>
      <c r="C517" s="171"/>
      <c r="D517" s="171"/>
      <c r="E517" s="171"/>
      <c r="F517" s="171"/>
      <c r="G517" s="171"/>
      <c r="H517" s="171"/>
      <c r="I517" s="171"/>
      <c r="J517" s="171"/>
      <c r="K517" s="180"/>
      <c r="L517" s="180"/>
      <c r="M517" s="180"/>
      <c r="N517" s="180"/>
      <c r="O517" s="180"/>
      <c r="P517" s="180"/>
      <c r="Q517" s="171"/>
      <c r="R517" s="171"/>
      <c r="S517" s="171"/>
      <c r="T517" s="171"/>
      <c r="U517" s="171"/>
      <c r="V517" s="171"/>
      <c r="W517" s="171"/>
      <c r="X517" s="171"/>
      <c r="Y517" s="171"/>
      <c r="Z517" s="171"/>
      <c r="AA517" s="171"/>
      <c r="AB517" s="171"/>
      <c r="AC517" s="171"/>
      <c r="AD517" s="171"/>
      <c r="AE517" s="171"/>
      <c r="AF517" s="171"/>
      <c r="AG517" s="171"/>
      <c r="AH517" s="171"/>
      <c r="AI517" s="171"/>
      <c r="AJ517" s="171"/>
    </row>
    <row r="518" spans="1:36" s="77" customFormat="1" ht="15" customHeight="1" x14ac:dyDescent="0.15">
      <c r="A518" s="171"/>
      <c r="B518" s="344" t="s">
        <v>40</v>
      </c>
      <c r="C518" s="345"/>
      <c r="D518" s="135"/>
      <c r="E518" s="136"/>
      <c r="F518" s="139"/>
      <c r="G518" s="137"/>
      <c r="H518" s="138"/>
      <c r="I518" s="346"/>
      <c r="J518" s="347"/>
      <c r="K518" s="348"/>
      <c r="L518" s="339"/>
      <c r="M518" s="349"/>
      <c r="N518" s="339"/>
      <c r="O518" s="339"/>
      <c r="P518" s="140"/>
      <c r="Q518" s="340"/>
      <c r="R518" s="342"/>
      <c r="S518" s="342"/>
      <c r="T518" s="342"/>
      <c r="U518" s="329"/>
      <c r="V518" s="331"/>
      <c r="W518" s="332"/>
      <c r="X518" s="332"/>
      <c r="Y518" s="332"/>
      <c r="Z518" s="333"/>
      <c r="AA518" s="171"/>
      <c r="AB518" s="171"/>
      <c r="AC518" s="171"/>
      <c r="AD518" s="171"/>
      <c r="AE518" s="171"/>
      <c r="AF518" s="171"/>
      <c r="AG518" s="171"/>
      <c r="AH518" s="171"/>
      <c r="AI518" s="171"/>
      <c r="AJ518" s="171"/>
    </row>
    <row r="519" spans="1:36" s="77" customFormat="1" ht="15" customHeight="1" x14ac:dyDescent="0.15">
      <c r="A519" s="171"/>
      <c r="B519" s="308">
        <f>B514+1</f>
        <v>46153</v>
      </c>
      <c r="C519" s="309"/>
      <c r="D519" s="92"/>
      <c r="E519" s="93"/>
      <c r="F519" s="334"/>
      <c r="G519" s="311"/>
      <c r="H519" s="134">
        <f>(I518+J518+K518+L518+M518+N518+O518+P519)/1440</f>
        <v>0</v>
      </c>
      <c r="I519" s="320"/>
      <c r="J519" s="317"/>
      <c r="K519" s="334"/>
      <c r="L519" s="317"/>
      <c r="M519" s="334"/>
      <c r="N519" s="317"/>
      <c r="O519" s="317"/>
      <c r="P519" s="94"/>
      <c r="Q519" s="341"/>
      <c r="R519" s="343"/>
      <c r="S519" s="343"/>
      <c r="T519" s="343"/>
      <c r="U519" s="330"/>
      <c r="V519" s="305"/>
      <c r="W519" s="306"/>
      <c r="X519" s="306"/>
      <c r="Y519" s="306"/>
      <c r="Z519" s="307"/>
      <c r="AA519" s="171"/>
      <c r="AB519" s="171"/>
      <c r="AC519" s="171"/>
      <c r="AD519" s="171"/>
      <c r="AE519" s="171"/>
      <c r="AF519" s="171"/>
      <c r="AG519" s="171"/>
      <c r="AH519" s="171"/>
      <c r="AI519" s="171"/>
      <c r="AJ519" s="171"/>
    </row>
    <row r="520" spans="1:36" s="77" customFormat="1" ht="15" customHeight="1" x14ac:dyDescent="0.15">
      <c r="A520" s="171"/>
      <c r="B520" s="335" t="s">
        <v>49</v>
      </c>
      <c r="C520" s="336"/>
      <c r="D520" s="142"/>
      <c r="E520" s="143"/>
      <c r="F520" s="146"/>
      <c r="G520" s="145"/>
      <c r="H520" s="144"/>
      <c r="I520" s="337"/>
      <c r="J520" s="324"/>
      <c r="K520" s="338"/>
      <c r="L520" s="324"/>
      <c r="M520" s="338"/>
      <c r="N520" s="324"/>
      <c r="O520" s="324"/>
      <c r="P520" s="147"/>
      <c r="Q520" s="325"/>
      <c r="R520" s="327"/>
      <c r="S520" s="327"/>
      <c r="T520" s="327"/>
      <c r="U520" s="321"/>
      <c r="V520" s="286"/>
      <c r="W520" s="287"/>
      <c r="X520" s="287"/>
      <c r="Y520" s="287"/>
      <c r="Z520" s="288"/>
      <c r="AA520" s="171"/>
      <c r="AB520" s="171"/>
      <c r="AC520" s="171"/>
      <c r="AD520" s="171"/>
      <c r="AE520" s="171"/>
      <c r="AF520" s="171"/>
      <c r="AG520" s="171"/>
      <c r="AH520" s="171"/>
      <c r="AI520" s="171"/>
      <c r="AJ520" s="171"/>
    </row>
    <row r="521" spans="1:36" s="77" customFormat="1" ht="15" customHeight="1" x14ac:dyDescent="0.15">
      <c r="A521" s="171"/>
      <c r="B521" s="292">
        <f>B519+1</f>
        <v>46154</v>
      </c>
      <c r="C521" s="293"/>
      <c r="D521" s="131"/>
      <c r="E521" s="132"/>
      <c r="F521" s="323"/>
      <c r="G521" s="295"/>
      <c r="H521" s="141">
        <f>(I520+J520+K520+L520+M520+N520+O520+P521)/1440</f>
        <v>0</v>
      </c>
      <c r="I521" s="315"/>
      <c r="J521" s="283"/>
      <c r="K521" s="323"/>
      <c r="L521" s="283"/>
      <c r="M521" s="323"/>
      <c r="N521" s="283"/>
      <c r="O521" s="283"/>
      <c r="P521" s="133"/>
      <c r="Q521" s="326"/>
      <c r="R521" s="328"/>
      <c r="S521" s="328"/>
      <c r="T521" s="328"/>
      <c r="U521" s="322"/>
      <c r="V521" s="289"/>
      <c r="W521" s="290"/>
      <c r="X521" s="290"/>
      <c r="Y521" s="290"/>
      <c r="Z521" s="291"/>
      <c r="AA521" s="172"/>
      <c r="AB521" s="171"/>
      <c r="AC521" s="171"/>
      <c r="AD521" s="171"/>
      <c r="AE521" s="171"/>
      <c r="AF521" s="171"/>
      <c r="AG521" s="171"/>
      <c r="AH521" s="171"/>
      <c r="AI521" s="171"/>
      <c r="AJ521" s="171"/>
    </row>
    <row r="522" spans="1:36" s="77" customFormat="1" ht="15" customHeight="1" x14ac:dyDescent="0.15">
      <c r="A522" s="171"/>
      <c r="B522" s="296" t="s">
        <v>50</v>
      </c>
      <c r="C522" s="297"/>
      <c r="D522" s="151"/>
      <c r="E522" s="152"/>
      <c r="F522" s="155"/>
      <c r="G522" s="153"/>
      <c r="H522" s="154"/>
      <c r="I522" s="270"/>
      <c r="J522" s="316"/>
      <c r="K522" s="316"/>
      <c r="L522" s="316"/>
      <c r="M522" s="316"/>
      <c r="N522" s="316"/>
      <c r="O522" s="316"/>
      <c r="P522" s="149"/>
      <c r="Q522" s="318"/>
      <c r="R522" s="316"/>
      <c r="S522" s="316"/>
      <c r="T522" s="316"/>
      <c r="U522" s="300"/>
      <c r="V522" s="302"/>
      <c r="W522" s="303"/>
      <c r="X522" s="303"/>
      <c r="Y522" s="303"/>
      <c r="Z522" s="304"/>
      <c r="AA522" s="171"/>
      <c r="AB522" s="171"/>
      <c r="AC522" s="171"/>
      <c r="AD522" s="171"/>
      <c r="AE522" s="171"/>
      <c r="AF522" s="171"/>
      <c r="AG522" s="171"/>
      <c r="AH522" s="171"/>
      <c r="AI522" s="171"/>
      <c r="AJ522" s="171"/>
    </row>
    <row r="523" spans="1:36" s="77" customFormat="1" ht="15" customHeight="1" x14ac:dyDescent="0.15">
      <c r="A523" s="171"/>
      <c r="B523" s="308">
        <f>B521+1</f>
        <v>46155</v>
      </c>
      <c r="C523" s="309"/>
      <c r="D523" s="92"/>
      <c r="E523" s="128"/>
      <c r="F523" s="310"/>
      <c r="G523" s="311"/>
      <c r="H523" s="134">
        <f>(I522+J522+K522+L522+M522+N522+O522+P523)/1440</f>
        <v>0</v>
      </c>
      <c r="I523" s="320"/>
      <c r="J523" s="317"/>
      <c r="K523" s="317"/>
      <c r="L523" s="317"/>
      <c r="M523" s="317"/>
      <c r="N523" s="317"/>
      <c r="O523" s="317"/>
      <c r="P523" s="148"/>
      <c r="Q523" s="319"/>
      <c r="R523" s="317"/>
      <c r="S523" s="317"/>
      <c r="T523" s="317"/>
      <c r="U523" s="301"/>
      <c r="V523" s="305"/>
      <c r="W523" s="306"/>
      <c r="X523" s="306"/>
      <c r="Y523" s="306"/>
      <c r="Z523" s="307"/>
      <c r="AA523" s="171"/>
      <c r="AB523" s="171"/>
      <c r="AC523" s="171"/>
      <c r="AD523" s="171"/>
      <c r="AE523" s="171"/>
      <c r="AF523" s="171"/>
      <c r="AG523" s="171"/>
      <c r="AH523" s="171"/>
      <c r="AI523" s="171"/>
      <c r="AJ523" s="171"/>
    </row>
    <row r="524" spans="1:36" s="77" customFormat="1" ht="15" customHeight="1" x14ac:dyDescent="0.15">
      <c r="A524" s="171"/>
      <c r="B524" s="312" t="s">
        <v>51</v>
      </c>
      <c r="C524" s="313"/>
      <c r="D524" s="142"/>
      <c r="E524" s="156"/>
      <c r="F524" s="146"/>
      <c r="G524" s="145"/>
      <c r="H524" s="144"/>
      <c r="I524" s="314"/>
      <c r="J524" s="282"/>
      <c r="K524" s="282"/>
      <c r="L524" s="282"/>
      <c r="M524" s="282"/>
      <c r="N524" s="282"/>
      <c r="O524" s="282"/>
      <c r="P524" s="147"/>
      <c r="Q524" s="284"/>
      <c r="R524" s="282"/>
      <c r="S524" s="282"/>
      <c r="T524" s="282"/>
      <c r="U524" s="280"/>
      <c r="V524" s="286"/>
      <c r="W524" s="287"/>
      <c r="X524" s="287"/>
      <c r="Y524" s="287"/>
      <c r="Z524" s="288"/>
      <c r="AA524" s="171"/>
      <c r="AB524" s="171"/>
      <c r="AC524" s="171"/>
      <c r="AD524" s="171"/>
      <c r="AE524" s="171"/>
      <c r="AF524" s="171"/>
      <c r="AG524" s="171"/>
      <c r="AH524" s="171"/>
      <c r="AI524" s="171"/>
      <c r="AJ524" s="171"/>
    </row>
    <row r="525" spans="1:36" s="77" customFormat="1" ht="15" customHeight="1" x14ac:dyDescent="0.15">
      <c r="A525" s="171"/>
      <c r="B525" s="292">
        <f>B523+1</f>
        <v>46156</v>
      </c>
      <c r="C525" s="293"/>
      <c r="D525" s="131"/>
      <c r="E525" s="150"/>
      <c r="F525" s="294"/>
      <c r="G525" s="295"/>
      <c r="H525" s="141">
        <f>(I524+J524+K524+L524+M524+N524+O524+P525)/1440</f>
        <v>0</v>
      </c>
      <c r="I525" s="315"/>
      <c r="J525" s="283"/>
      <c r="K525" s="283"/>
      <c r="L525" s="283"/>
      <c r="M525" s="283"/>
      <c r="N525" s="283"/>
      <c r="O525" s="283"/>
      <c r="P525" s="133"/>
      <c r="Q525" s="285"/>
      <c r="R525" s="283"/>
      <c r="S525" s="283"/>
      <c r="T525" s="283"/>
      <c r="U525" s="281"/>
      <c r="V525" s="289"/>
      <c r="W525" s="290"/>
      <c r="X525" s="290"/>
      <c r="Y525" s="290"/>
      <c r="Z525" s="291"/>
      <c r="AA525" s="171"/>
      <c r="AB525" s="171"/>
      <c r="AC525" s="171"/>
      <c r="AD525" s="171"/>
      <c r="AE525" s="171"/>
      <c r="AF525" s="171"/>
      <c r="AG525" s="171"/>
      <c r="AH525" s="171"/>
      <c r="AI525" s="171"/>
      <c r="AJ525" s="171"/>
    </row>
    <row r="526" spans="1:36" s="77" customFormat="1" ht="15" customHeight="1" x14ac:dyDescent="0.15">
      <c r="A526" s="171"/>
      <c r="B526" s="296" t="s">
        <v>52</v>
      </c>
      <c r="C526" s="297"/>
      <c r="D526" s="151"/>
      <c r="E526" s="152"/>
      <c r="F526" s="155"/>
      <c r="G526" s="153"/>
      <c r="H526" s="154"/>
      <c r="I526" s="270"/>
      <c r="J526" s="316"/>
      <c r="K526" s="316"/>
      <c r="L526" s="316"/>
      <c r="M526" s="316"/>
      <c r="N526" s="316"/>
      <c r="O526" s="316"/>
      <c r="P526" s="149"/>
      <c r="Q526" s="318"/>
      <c r="R526" s="316"/>
      <c r="S526" s="316"/>
      <c r="T526" s="316"/>
      <c r="U526" s="300"/>
      <c r="V526" s="302"/>
      <c r="W526" s="303"/>
      <c r="X526" s="303"/>
      <c r="Y526" s="303"/>
      <c r="Z526" s="304"/>
      <c r="AA526" s="171"/>
      <c r="AB526" s="171"/>
      <c r="AC526" s="171"/>
      <c r="AD526" s="171"/>
      <c r="AE526" s="171"/>
      <c r="AF526" s="171"/>
      <c r="AG526" s="171"/>
      <c r="AH526" s="171"/>
      <c r="AI526" s="171"/>
      <c r="AJ526" s="171"/>
    </row>
    <row r="527" spans="1:36" s="77" customFormat="1" ht="15" customHeight="1" x14ac:dyDescent="0.15">
      <c r="A527" s="171"/>
      <c r="B527" s="308">
        <f>B525+1</f>
        <v>46157</v>
      </c>
      <c r="C527" s="309"/>
      <c r="D527" s="92"/>
      <c r="E527" s="127"/>
      <c r="F527" s="310"/>
      <c r="G527" s="311"/>
      <c r="H527" s="134">
        <f>(I526+J526+K526+L526+M526+N526+O526+P527)/1440</f>
        <v>0</v>
      </c>
      <c r="I527" s="320"/>
      <c r="J527" s="317"/>
      <c r="K527" s="317"/>
      <c r="L527" s="317"/>
      <c r="M527" s="317"/>
      <c r="N527" s="317"/>
      <c r="O527" s="317"/>
      <c r="P527" s="94"/>
      <c r="Q527" s="319"/>
      <c r="R527" s="317"/>
      <c r="S527" s="317"/>
      <c r="T527" s="317"/>
      <c r="U527" s="301"/>
      <c r="V527" s="305"/>
      <c r="W527" s="306"/>
      <c r="X527" s="306"/>
      <c r="Y527" s="306"/>
      <c r="Z527" s="307"/>
      <c r="AA527" s="171"/>
      <c r="AB527" s="171"/>
      <c r="AC527" s="171"/>
      <c r="AD527" s="171"/>
      <c r="AE527" s="171"/>
      <c r="AF527" s="171"/>
      <c r="AG527" s="171"/>
      <c r="AH527" s="171"/>
      <c r="AI527" s="171"/>
      <c r="AJ527" s="171"/>
    </row>
    <row r="528" spans="1:36" s="77" customFormat="1" ht="15" customHeight="1" x14ac:dyDescent="0.15">
      <c r="A528" s="171"/>
      <c r="B528" s="312" t="s">
        <v>53</v>
      </c>
      <c r="C528" s="313"/>
      <c r="D528" s="142"/>
      <c r="E528" s="156"/>
      <c r="F528" s="146"/>
      <c r="G528" s="145"/>
      <c r="H528" s="144"/>
      <c r="I528" s="314"/>
      <c r="J528" s="282"/>
      <c r="K528" s="282"/>
      <c r="L528" s="282"/>
      <c r="M528" s="282"/>
      <c r="N528" s="282"/>
      <c r="O528" s="282"/>
      <c r="P528" s="147"/>
      <c r="Q528" s="284"/>
      <c r="R528" s="282"/>
      <c r="S528" s="282"/>
      <c r="T528" s="282"/>
      <c r="U528" s="280"/>
      <c r="V528" s="286"/>
      <c r="W528" s="287"/>
      <c r="X528" s="287"/>
      <c r="Y528" s="287"/>
      <c r="Z528" s="288"/>
      <c r="AA528" s="171"/>
      <c r="AB528" s="171"/>
      <c r="AC528" s="171"/>
      <c r="AD528" s="171"/>
      <c r="AE528" s="171"/>
      <c r="AF528" s="171"/>
      <c r="AG528" s="171"/>
      <c r="AH528" s="171"/>
      <c r="AI528" s="171"/>
      <c r="AJ528" s="171"/>
    </row>
    <row r="529" spans="1:36" s="77" customFormat="1" ht="15" customHeight="1" x14ac:dyDescent="0.15">
      <c r="A529" s="171"/>
      <c r="B529" s="292">
        <f>B527+1</f>
        <v>46158</v>
      </c>
      <c r="C529" s="293"/>
      <c r="D529" s="131"/>
      <c r="E529" s="150"/>
      <c r="F529" s="294"/>
      <c r="G529" s="295"/>
      <c r="H529" s="141">
        <f>(I528+J528+K528+L528+M528+N528+O528+P529)/1440</f>
        <v>0</v>
      </c>
      <c r="I529" s="315"/>
      <c r="J529" s="283"/>
      <c r="K529" s="283"/>
      <c r="L529" s="283"/>
      <c r="M529" s="283"/>
      <c r="N529" s="283"/>
      <c r="O529" s="283"/>
      <c r="P529" s="133"/>
      <c r="Q529" s="285"/>
      <c r="R529" s="283"/>
      <c r="S529" s="283"/>
      <c r="T529" s="283"/>
      <c r="U529" s="281"/>
      <c r="V529" s="289"/>
      <c r="W529" s="290"/>
      <c r="X529" s="290"/>
      <c r="Y529" s="290"/>
      <c r="Z529" s="291"/>
      <c r="AA529" s="171"/>
      <c r="AB529" s="171"/>
      <c r="AC529" s="171"/>
      <c r="AD529" s="171"/>
      <c r="AE529" s="171"/>
      <c r="AF529" s="171"/>
      <c r="AG529" s="171"/>
      <c r="AH529" s="171"/>
      <c r="AI529" s="171"/>
      <c r="AJ529" s="171"/>
    </row>
    <row r="530" spans="1:36" s="77" customFormat="1" ht="15" customHeight="1" x14ac:dyDescent="0.15">
      <c r="A530" s="171"/>
      <c r="B530" s="296" t="s">
        <v>54</v>
      </c>
      <c r="C530" s="297"/>
      <c r="D530" s="151"/>
      <c r="E530" s="152"/>
      <c r="F530" s="157"/>
      <c r="G530" s="158"/>
      <c r="H530" s="154"/>
      <c r="I530" s="298"/>
      <c r="J530" s="262"/>
      <c r="K530" s="262"/>
      <c r="L530" s="262"/>
      <c r="M530" s="262"/>
      <c r="N530" s="262"/>
      <c r="O530" s="270"/>
      <c r="P530" s="149"/>
      <c r="Q530" s="272"/>
      <c r="R530" s="274"/>
      <c r="S530" s="276"/>
      <c r="T530" s="278"/>
      <c r="U530" s="254"/>
      <c r="V530" s="256"/>
      <c r="W530" s="257"/>
      <c r="X530" s="257"/>
      <c r="Y530" s="257"/>
      <c r="Z530" s="258"/>
      <c r="AA530" s="171"/>
      <c r="AB530" s="171"/>
      <c r="AC530" s="171"/>
      <c r="AD530" s="171"/>
      <c r="AE530" s="171"/>
      <c r="AF530" s="171"/>
      <c r="AG530" s="171"/>
      <c r="AH530" s="171"/>
      <c r="AI530" s="171"/>
      <c r="AJ530" s="171"/>
    </row>
    <row r="531" spans="1:36" s="77" customFormat="1" ht="15" customHeight="1" thickBot="1" x14ac:dyDescent="0.2">
      <c r="A531" s="171"/>
      <c r="B531" s="264">
        <f>B529+1</f>
        <v>46159</v>
      </c>
      <c r="C531" s="265"/>
      <c r="D531" s="95"/>
      <c r="E531" s="96"/>
      <c r="F531" s="266"/>
      <c r="G531" s="267"/>
      <c r="H531" s="134">
        <f>(I530+J530+K530+L530+M530+N530+O530+P531)/1440</f>
        <v>0</v>
      </c>
      <c r="I531" s="299"/>
      <c r="J531" s="263"/>
      <c r="K531" s="263"/>
      <c r="L531" s="263"/>
      <c r="M531" s="263"/>
      <c r="N531" s="263"/>
      <c r="O531" s="271"/>
      <c r="P531" s="97"/>
      <c r="Q531" s="273"/>
      <c r="R531" s="275"/>
      <c r="S531" s="277"/>
      <c r="T531" s="279"/>
      <c r="U531" s="255"/>
      <c r="V531" s="259"/>
      <c r="W531" s="260"/>
      <c r="X531" s="260"/>
      <c r="Y531" s="260"/>
      <c r="Z531" s="261"/>
      <c r="AA531" s="171"/>
      <c r="AB531" s="171"/>
      <c r="AC531" s="171"/>
      <c r="AD531" s="171"/>
      <c r="AE531" s="171"/>
      <c r="AF531" s="171"/>
      <c r="AG531" s="171"/>
      <c r="AH531" s="171"/>
      <c r="AI531" s="171"/>
      <c r="AJ531" s="171"/>
    </row>
    <row r="532" spans="1:36" s="77" customFormat="1" ht="15" customHeight="1" x14ac:dyDescent="0.15">
      <c r="A532" s="171"/>
      <c r="B532" s="98" t="s">
        <v>55</v>
      </c>
      <c r="C532" s="99">
        <f>WEEKNUM(B519,21)</f>
        <v>20</v>
      </c>
      <c r="D532" s="100"/>
      <c r="E532" s="177"/>
      <c r="F532" s="268" t="s">
        <v>56</v>
      </c>
      <c r="G532" s="269"/>
      <c r="H532" s="160">
        <f>SUM(H518,H520,H522,H524,H526,H528,H530)+P532</f>
        <v>0</v>
      </c>
      <c r="I532" s="246">
        <f t="shared" ref="I532:O532" si="30">SUM(I518:I531)/1440</f>
        <v>0</v>
      </c>
      <c r="J532" s="244">
        <f t="shared" si="30"/>
        <v>0</v>
      </c>
      <c r="K532" s="244">
        <f t="shared" si="30"/>
        <v>0</v>
      </c>
      <c r="L532" s="244">
        <f t="shared" si="30"/>
        <v>0</v>
      </c>
      <c r="M532" s="244">
        <f t="shared" si="30"/>
        <v>0</v>
      </c>
      <c r="N532" s="244">
        <f t="shared" si="30"/>
        <v>0</v>
      </c>
      <c r="O532" s="246">
        <f t="shared" si="30"/>
        <v>0</v>
      </c>
      <c r="P532" s="159">
        <f>SUM(P518,P520,P522,P524,P526,P528,P530)</f>
        <v>0</v>
      </c>
      <c r="Q532" s="163">
        <f>SUM(Q518,Q520,Q522,Q524,Q526,Q528,Q530)/1440</f>
        <v>0</v>
      </c>
      <c r="R532" s="164">
        <f>SUM(R518,R520,R522,R524,R526,R528,R530)/1440</f>
        <v>0</v>
      </c>
      <c r="S532" s="164">
        <f>SUM(S518,S520,S522,S524,S526,S528,S530)/1440</f>
        <v>0</v>
      </c>
      <c r="T532" s="164">
        <f>SUM(T518,T520,T522,T524,T526,T528,T530)/1440</f>
        <v>0</v>
      </c>
      <c r="U532" s="165">
        <f>SUM(U518,U520,U522,U524,U526,U528,U530)/1440</f>
        <v>0</v>
      </c>
      <c r="V532" s="162" t="s">
        <v>57</v>
      </c>
      <c r="W532" s="101"/>
      <c r="X532" s="172"/>
      <c r="Y532" s="172"/>
      <c r="Z532" s="172"/>
      <c r="AA532" s="171"/>
      <c r="AB532" s="171"/>
      <c r="AC532" s="171"/>
      <c r="AD532" s="171"/>
      <c r="AE532" s="171"/>
      <c r="AF532" s="171"/>
      <c r="AG532" s="171"/>
      <c r="AH532" s="171"/>
      <c r="AI532" s="171"/>
      <c r="AJ532" s="171"/>
    </row>
    <row r="533" spans="1:36" s="77" customFormat="1" ht="15" customHeight="1" x14ac:dyDescent="0.15">
      <c r="A533" s="171"/>
      <c r="B533" s="102"/>
      <c r="C533" s="103"/>
      <c r="D533" s="171"/>
      <c r="E533" s="178"/>
      <c r="F533" s="248" t="s">
        <v>57</v>
      </c>
      <c r="G533" s="249"/>
      <c r="H533" s="105">
        <f>SUM(H519,H521,H523,H525,H529,H531,H527)</f>
        <v>0</v>
      </c>
      <c r="I533" s="247"/>
      <c r="J533" s="245"/>
      <c r="K533" s="245"/>
      <c r="L533" s="245"/>
      <c r="M533" s="245"/>
      <c r="N533" s="245"/>
      <c r="O533" s="247"/>
      <c r="P533" s="106">
        <f>SUM(P519,P521,P523,P525,P527,P529,P531)/1440</f>
        <v>0</v>
      </c>
      <c r="Q533" s="250">
        <f>SUM(Q532:U532)</f>
        <v>0</v>
      </c>
      <c r="R533" s="251"/>
      <c r="S533" s="251"/>
      <c r="T533" s="251"/>
      <c r="U533" s="252"/>
      <c r="V533" s="161" t="s">
        <v>58</v>
      </c>
      <c r="W533" s="104"/>
      <c r="X533" s="253" t="s">
        <v>59</v>
      </c>
      <c r="Y533" s="253"/>
      <c r="Z533" s="107">
        <f>SUM(H533,Q533)</f>
        <v>0</v>
      </c>
      <c r="AA533" s="171"/>
      <c r="AB533" s="171"/>
      <c r="AC533" s="171"/>
      <c r="AD533" s="171"/>
      <c r="AE533" s="171"/>
      <c r="AF533" s="171"/>
      <c r="AG533" s="171"/>
      <c r="AH533" s="171"/>
      <c r="AI533" s="171"/>
      <c r="AJ533" s="171"/>
    </row>
    <row r="534" spans="1:36" s="77" customFormat="1" ht="15" thickBot="1" x14ac:dyDescent="0.2">
      <c r="A534" s="171"/>
      <c r="B534" s="171"/>
      <c r="C534" s="171"/>
      <c r="D534" s="171"/>
      <c r="E534" s="171"/>
      <c r="F534" s="171"/>
      <c r="G534" s="171"/>
      <c r="H534" s="171"/>
      <c r="I534" s="171"/>
      <c r="J534" s="171"/>
      <c r="K534" s="180"/>
      <c r="L534" s="180"/>
      <c r="M534" s="180"/>
      <c r="N534" s="180"/>
      <c r="O534" s="180"/>
      <c r="P534" s="180"/>
      <c r="Q534" s="171"/>
      <c r="R534" s="171"/>
      <c r="S534" s="171"/>
      <c r="T534" s="171"/>
      <c r="U534" s="171"/>
      <c r="V534" s="171"/>
      <c r="W534" s="171"/>
      <c r="X534" s="171"/>
      <c r="Y534" s="171"/>
      <c r="Z534" s="171"/>
      <c r="AA534" s="171"/>
      <c r="AB534" s="171"/>
      <c r="AC534" s="171"/>
      <c r="AD534" s="171"/>
      <c r="AE534" s="171"/>
      <c r="AF534" s="171"/>
      <c r="AG534" s="171"/>
      <c r="AH534" s="171"/>
      <c r="AI534" s="171"/>
      <c r="AJ534" s="171"/>
    </row>
    <row r="535" spans="1:36" s="77" customFormat="1" ht="15" customHeight="1" x14ac:dyDescent="0.15">
      <c r="A535" s="171"/>
      <c r="B535" s="344" t="s">
        <v>40</v>
      </c>
      <c r="C535" s="345"/>
      <c r="D535" s="135"/>
      <c r="E535" s="136"/>
      <c r="F535" s="139"/>
      <c r="G535" s="137"/>
      <c r="H535" s="138"/>
      <c r="I535" s="346"/>
      <c r="J535" s="347"/>
      <c r="K535" s="348"/>
      <c r="L535" s="339"/>
      <c r="M535" s="349"/>
      <c r="N535" s="339"/>
      <c r="O535" s="339"/>
      <c r="P535" s="140"/>
      <c r="Q535" s="340"/>
      <c r="R535" s="342"/>
      <c r="S535" s="342"/>
      <c r="T535" s="342"/>
      <c r="U535" s="329"/>
      <c r="V535" s="331"/>
      <c r="W535" s="332"/>
      <c r="X535" s="332"/>
      <c r="Y535" s="332"/>
      <c r="Z535" s="333"/>
      <c r="AA535" s="171"/>
      <c r="AB535" s="171"/>
      <c r="AC535" s="171"/>
      <c r="AD535" s="171"/>
      <c r="AE535" s="171"/>
      <c r="AF535" s="171"/>
      <c r="AG535" s="171"/>
      <c r="AH535" s="171"/>
      <c r="AI535" s="171"/>
      <c r="AJ535" s="171"/>
    </row>
    <row r="536" spans="1:36" s="77" customFormat="1" ht="15" customHeight="1" x14ac:dyDescent="0.15">
      <c r="A536" s="171"/>
      <c r="B536" s="308">
        <f>B531+1</f>
        <v>46160</v>
      </c>
      <c r="C536" s="309"/>
      <c r="D536" s="92"/>
      <c r="E536" s="93"/>
      <c r="F536" s="334"/>
      <c r="G536" s="311"/>
      <c r="H536" s="134">
        <f>(I535+J535+K535+L535+M535+N535+O535+P536)/1440</f>
        <v>0</v>
      </c>
      <c r="I536" s="320"/>
      <c r="J536" s="317"/>
      <c r="K536" s="334"/>
      <c r="L536" s="317"/>
      <c r="M536" s="334"/>
      <c r="N536" s="317"/>
      <c r="O536" s="317"/>
      <c r="P536" s="94"/>
      <c r="Q536" s="341"/>
      <c r="R536" s="343"/>
      <c r="S536" s="343"/>
      <c r="T536" s="343"/>
      <c r="U536" s="330"/>
      <c r="V536" s="305"/>
      <c r="W536" s="306"/>
      <c r="X536" s="306"/>
      <c r="Y536" s="306"/>
      <c r="Z536" s="307"/>
      <c r="AA536" s="171"/>
      <c r="AB536" s="171"/>
      <c r="AC536" s="171"/>
      <c r="AD536" s="171"/>
      <c r="AE536" s="171"/>
      <c r="AF536" s="171"/>
      <c r="AG536" s="171"/>
      <c r="AH536" s="171"/>
      <c r="AI536" s="171"/>
      <c r="AJ536" s="171"/>
    </row>
    <row r="537" spans="1:36" s="77" customFormat="1" ht="15" customHeight="1" x14ac:dyDescent="0.15">
      <c r="A537" s="171"/>
      <c r="B537" s="335" t="s">
        <v>49</v>
      </c>
      <c r="C537" s="336"/>
      <c r="D537" s="142"/>
      <c r="E537" s="143"/>
      <c r="F537" s="146"/>
      <c r="G537" s="145"/>
      <c r="H537" s="144"/>
      <c r="I537" s="337"/>
      <c r="J537" s="324"/>
      <c r="K537" s="338"/>
      <c r="L537" s="324"/>
      <c r="M537" s="338"/>
      <c r="N537" s="324"/>
      <c r="O537" s="324"/>
      <c r="P537" s="147"/>
      <c r="Q537" s="325"/>
      <c r="R537" s="327"/>
      <c r="S537" s="327"/>
      <c r="T537" s="327"/>
      <c r="U537" s="321"/>
      <c r="V537" s="286"/>
      <c r="W537" s="287"/>
      <c r="X537" s="287"/>
      <c r="Y537" s="287"/>
      <c r="Z537" s="288"/>
      <c r="AA537" s="171"/>
      <c r="AB537" s="171"/>
      <c r="AC537" s="171"/>
      <c r="AD537" s="171"/>
      <c r="AE537" s="171"/>
      <c r="AF537" s="171"/>
      <c r="AG537" s="171"/>
      <c r="AH537" s="171"/>
      <c r="AI537" s="171"/>
      <c r="AJ537" s="171"/>
    </row>
    <row r="538" spans="1:36" s="77" customFormat="1" ht="15" customHeight="1" x14ac:dyDescent="0.15">
      <c r="A538" s="171"/>
      <c r="B538" s="292">
        <f>B536+1</f>
        <v>46161</v>
      </c>
      <c r="C538" s="293"/>
      <c r="D538" s="131"/>
      <c r="E538" s="132"/>
      <c r="F538" s="323"/>
      <c r="G538" s="295"/>
      <c r="H538" s="141">
        <f>(I537+J537+K537+L537+M537+N537+O537+P538)/1440</f>
        <v>0</v>
      </c>
      <c r="I538" s="315"/>
      <c r="J538" s="283"/>
      <c r="K538" s="323"/>
      <c r="L538" s="283"/>
      <c r="M538" s="323"/>
      <c r="N538" s="283"/>
      <c r="O538" s="283"/>
      <c r="P538" s="133"/>
      <c r="Q538" s="326"/>
      <c r="R538" s="328"/>
      <c r="S538" s="328"/>
      <c r="T538" s="328"/>
      <c r="U538" s="322"/>
      <c r="V538" s="289"/>
      <c r="W538" s="290"/>
      <c r="X538" s="290"/>
      <c r="Y538" s="290"/>
      <c r="Z538" s="291"/>
      <c r="AA538" s="172"/>
      <c r="AB538" s="171"/>
      <c r="AC538" s="171"/>
      <c r="AD538" s="171"/>
      <c r="AE538" s="171"/>
      <c r="AF538" s="171"/>
      <c r="AG538" s="171"/>
      <c r="AH538" s="171"/>
      <c r="AI538" s="171"/>
      <c r="AJ538" s="171"/>
    </row>
    <row r="539" spans="1:36" s="77" customFormat="1" ht="15" customHeight="1" x14ac:dyDescent="0.15">
      <c r="A539" s="171"/>
      <c r="B539" s="296" t="s">
        <v>50</v>
      </c>
      <c r="C539" s="297"/>
      <c r="D539" s="151"/>
      <c r="E539" s="152"/>
      <c r="F539" s="155"/>
      <c r="G539" s="153"/>
      <c r="H539" s="154"/>
      <c r="I539" s="270"/>
      <c r="J539" s="316"/>
      <c r="K539" s="316"/>
      <c r="L539" s="316"/>
      <c r="M539" s="316"/>
      <c r="N539" s="316"/>
      <c r="O539" s="316"/>
      <c r="P539" s="149"/>
      <c r="Q539" s="318"/>
      <c r="R539" s="316"/>
      <c r="S539" s="316"/>
      <c r="T539" s="316"/>
      <c r="U539" s="300"/>
      <c r="V539" s="302"/>
      <c r="W539" s="303"/>
      <c r="X539" s="303"/>
      <c r="Y539" s="303"/>
      <c r="Z539" s="304"/>
      <c r="AA539" s="171"/>
      <c r="AB539" s="171"/>
      <c r="AC539" s="171"/>
      <c r="AD539" s="171"/>
      <c r="AE539" s="171"/>
      <c r="AF539" s="171"/>
      <c r="AG539" s="171"/>
      <c r="AH539" s="171"/>
      <c r="AI539" s="171"/>
      <c r="AJ539" s="171"/>
    </row>
    <row r="540" spans="1:36" s="77" customFormat="1" ht="15" customHeight="1" x14ac:dyDescent="0.15">
      <c r="A540" s="171"/>
      <c r="B540" s="308">
        <f>B538+1</f>
        <v>46162</v>
      </c>
      <c r="C540" s="309"/>
      <c r="D540" s="92"/>
      <c r="E540" s="128"/>
      <c r="F540" s="310"/>
      <c r="G540" s="311"/>
      <c r="H540" s="134">
        <f>(I539+J539+K539+L539+M539+N539+O539+P540)/1440</f>
        <v>0</v>
      </c>
      <c r="I540" s="320"/>
      <c r="J540" s="317"/>
      <c r="K540" s="317"/>
      <c r="L540" s="317"/>
      <c r="M540" s="317"/>
      <c r="N540" s="317"/>
      <c r="O540" s="317"/>
      <c r="P540" s="148"/>
      <c r="Q540" s="319"/>
      <c r="R540" s="317"/>
      <c r="S540" s="317"/>
      <c r="T540" s="317"/>
      <c r="U540" s="301"/>
      <c r="V540" s="305"/>
      <c r="W540" s="306"/>
      <c r="X540" s="306"/>
      <c r="Y540" s="306"/>
      <c r="Z540" s="307"/>
      <c r="AA540" s="171"/>
      <c r="AB540" s="171"/>
      <c r="AC540" s="171"/>
      <c r="AD540" s="171"/>
      <c r="AE540" s="171"/>
      <c r="AF540" s="171"/>
      <c r="AG540" s="171"/>
      <c r="AH540" s="171"/>
      <c r="AI540" s="171"/>
      <c r="AJ540" s="171"/>
    </row>
    <row r="541" spans="1:36" s="77" customFormat="1" ht="15" customHeight="1" x14ac:dyDescent="0.15">
      <c r="A541" s="171"/>
      <c r="B541" s="312" t="s">
        <v>51</v>
      </c>
      <c r="C541" s="313"/>
      <c r="D541" s="142"/>
      <c r="E541" s="156"/>
      <c r="F541" s="146"/>
      <c r="G541" s="145"/>
      <c r="H541" s="144"/>
      <c r="I541" s="314"/>
      <c r="J541" s="282"/>
      <c r="K541" s="282"/>
      <c r="L541" s="282"/>
      <c r="M541" s="282"/>
      <c r="N541" s="282"/>
      <c r="O541" s="282"/>
      <c r="P541" s="147"/>
      <c r="Q541" s="284"/>
      <c r="R541" s="282"/>
      <c r="S541" s="282"/>
      <c r="T541" s="282"/>
      <c r="U541" s="280"/>
      <c r="V541" s="286"/>
      <c r="W541" s="287"/>
      <c r="X541" s="287"/>
      <c r="Y541" s="287"/>
      <c r="Z541" s="288"/>
      <c r="AA541" s="171"/>
      <c r="AB541" s="171"/>
      <c r="AC541" s="171"/>
      <c r="AD541" s="171"/>
      <c r="AE541" s="171"/>
      <c r="AF541" s="171"/>
      <c r="AG541" s="171"/>
      <c r="AH541" s="171"/>
      <c r="AI541" s="171"/>
      <c r="AJ541" s="171"/>
    </row>
    <row r="542" spans="1:36" s="77" customFormat="1" ht="15" customHeight="1" x14ac:dyDescent="0.15">
      <c r="A542" s="171"/>
      <c r="B542" s="292">
        <f>B540+1</f>
        <v>46163</v>
      </c>
      <c r="C542" s="293"/>
      <c r="D542" s="131"/>
      <c r="E542" s="150"/>
      <c r="F542" s="294"/>
      <c r="G542" s="295"/>
      <c r="H542" s="141">
        <f>(I541+J541+K541+L541+M541+N541+O541+P542)/1440</f>
        <v>0</v>
      </c>
      <c r="I542" s="315"/>
      <c r="J542" s="283"/>
      <c r="K542" s="283"/>
      <c r="L542" s="283"/>
      <c r="M542" s="283"/>
      <c r="N542" s="283"/>
      <c r="O542" s="283"/>
      <c r="P542" s="133"/>
      <c r="Q542" s="285"/>
      <c r="R542" s="283"/>
      <c r="S542" s="283"/>
      <c r="T542" s="283"/>
      <c r="U542" s="281"/>
      <c r="V542" s="289"/>
      <c r="W542" s="290"/>
      <c r="X542" s="290"/>
      <c r="Y542" s="290"/>
      <c r="Z542" s="291"/>
      <c r="AA542" s="171"/>
      <c r="AB542" s="171"/>
      <c r="AC542" s="171"/>
      <c r="AD542" s="171"/>
      <c r="AE542" s="171"/>
      <c r="AF542" s="171"/>
      <c r="AG542" s="171"/>
      <c r="AH542" s="171"/>
      <c r="AI542" s="171"/>
      <c r="AJ542" s="171"/>
    </row>
    <row r="543" spans="1:36" s="77" customFormat="1" ht="15" customHeight="1" x14ac:dyDescent="0.15">
      <c r="A543" s="171"/>
      <c r="B543" s="296" t="s">
        <v>52</v>
      </c>
      <c r="C543" s="297"/>
      <c r="D543" s="151"/>
      <c r="E543" s="152"/>
      <c r="F543" s="155"/>
      <c r="G543" s="153"/>
      <c r="H543" s="154"/>
      <c r="I543" s="270"/>
      <c r="J543" s="316"/>
      <c r="K543" s="316"/>
      <c r="L543" s="316"/>
      <c r="M543" s="316"/>
      <c r="N543" s="316"/>
      <c r="O543" s="316"/>
      <c r="P543" s="149"/>
      <c r="Q543" s="318"/>
      <c r="R543" s="316"/>
      <c r="S543" s="316"/>
      <c r="T543" s="316"/>
      <c r="U543" s="300"/>
      <c r="V543" s="302"/>
      <c r="W543" s="303"/>
      <c r="X543" s="303"/>
      <c r="Y543" s="303"/>
      <c r="Z543" s="304"/>
      <c r="AA543" s="171"/>
      <c r="AB543" s="171"/>
      <c r="AC543" s="171"/>
      <c r="AD543" s="171"/>
      <c r="AE543" s="171"/>
      <c r="AF543" s="171"/>
      <c r="AG543" s="171"/>
      <c r="AH543" s="171"/>
      <c r="AI543" s="171"/>
      <c r="AJ543" s="171"/>
    </row>
    <row r="544" spans="1:36" s="77" customFormat="1" ht="15" customHeight="1" x14ac:dyDescent="0.15">
      <c r="A544" s="171"/>
      <c r="B544" s="308">
        <f>B542+1</f>
        <v>46164</v>
      </c>
      <c r="C544" s="309"/>
      <c r="D544" s="92"/>
      <c r="E544" s="127"/>
      <c r="F544" s="310"/>
      <c r="G544" s="311"/>
      <c r="H544" s="134">
        <f>(I543+J543+K543+L543+M543+N543+O543+P544)/1440</f>
        <v>0</v>
      </c>
      <c r="I544" s="320"/>
      <c r="J544" s="317"/>
      <c r="K544" s="317"/>
      <c r="L544" s="317"/>
      <c r="M544" s="317"/>
      <c r="N544" s="317"/>
      <c r="O544" s="317"/>
      <c r="P544" s="94"/>
      <c r="Q544" s="319"/>
      <c r="R544" s="317"/>
      <c r="S544" s="317"/>
      <c r="T544" s="317"/>
      <c r="U544" s="301"/>
      <c r="V544" s="305"/>
      <c r="W544" s="306"/>
      <c r="X544" s="306"/>
      <c r="Y544" s="306"/>
      <c r="Z544" s="307"/>
      <c r="AA544" s="171"/>
      <c r="AB544" s="171"/>
      <c r="AC544" s="171"/>
      <c r="AD544" s="171"/>
      <c r="AE544" s="171"/>
      <c r="AF544" s="171"/>
      <c r="AG544" s="171"/>
      <c r="AH544" s="171"/>
      <c r="AI544" s="171"/>
      <c r="AJ544" s="171"/>
    </row>
    <row r="545" spans="1:36" s="77" customFormat="1" ht="15" customHeight="1" x14ac:dyDescent="0.15">
      <c r="A545" s="171"/>
      <c r="B545" s="312" t="s">
        <v>53</v>
      </c>
      <c r="C545" s="313"/>
      <c r="D545" s="142"/>
      <c r="E545" s="156"/>
      <c r="F545" s="146"/>
      <c r="G545" s="145"/>
      <c r="H545" s="144"/>
      <c r="I545" s="314"/>
      <c r="J545" s="282"/>
      <c r="K545" s="282"/>
      <c r="L545" s="282"/>
      <c r="M545" s="282"/>
      <c r="N545" s="282"/>
      <c r="O545" s="282"/>
      <c r="P545" s="147"/>
      <c r="Q545" s="284"/>
      <c r="R545" s="282"/>
      <c r="S545" s="282"/>
      <c r="T545" s="282"/>
      <c r="U545" s="280"/>
      <c r="V545" s="286"/>
      <c r="W545" s="287"/>
      <c r="X545" s="287"/>
      <c r="Y545" s="287"/>
      <c r="Z545" s="288"/>
      <c r="AA545" s="171"/>
      <c r="AB545" s="171"/>
      <c r="AC545" s="171"/>
      <c r="AD545" s="171"/>
      <c r="AE545" s="171"/>
      <c r="AF545" s="171"/>
      <c r="AG545" s="171"/>
      <c r="AH545" s="171"/>
      <c r="AI545" s="171"/>
      <c r="AJ545" s="171"/>
    </row>
    <row r="546" spans="1:36" s="77" customFormat="1" ht="15" customHeight="1" x14ac:dyDescent="0.15">
      <c r="A546" s="171"/>
      <c r="B546" s="292">
        <f>B544+1</f>
        <v>46165</v>
      </c>
      <c r="C546" s="293"/>
      <c r="D546" s="131"/>
      <c r="E546" s="150"/>
      <c r="F546" s="294"/>
      <c r="G546" s="295"/>
      <c r="H546" s="141">
        <f>(I545+J545+K545+L545+M545+N545+O545+P546)/1440</f>
        <v>0</v>
      </c>
      <c r="I546" s="315"/>
      <c r="J546" s="283"/>
      <c r="K546" s="283"/>
      <c r="L546" s="283"/>
      <c r="M546" s="283"/>
      <c r="N546" s="283"/>
      <c r="O546" s="283"/>
      <c r="P546" s="133"/>
      <c r="Q546" s="285"/>
      <c r="R546" s="283"/>
      <c r="S546" s="283"/>
      <c r="T546" s="283"/>
      <c r="U546" s="281"/>
      <c r="V546" s="289"/>
      <c r="W546" s="290"/>
      <c r="X546" s="290"/>
      <c r="Y546" s="290"/>
      <c r="Z546" s="291"/>
      <c r="AA546" s="171"/>
      <c r="AB546" s="171"/>
      <c r="AC546" s="171"/>
      <c r="AD546" s="171"/>
      <c r="AE546" s="171"/>
      <c r="AF546" s="171"/>
      <c r="AG546" s="171"/>
      <c r="AH546" s="171"/>
      <c r="AI546" s="171"/>
      <c r="AJ546" s="171"/>
    </row>
    <row r="547" spans="1:36" s="77" customFormat="1" ht="15" customHeight="1" x14ac:dyDescent="0.15">
      <c r="A547" s="171"/>
      <c r="B547" s="296" t="s">
        <v>54</v>
      </c>
      <c r="C547" s="297"/>
      <c r="D547" s="151"/>
      <c r="E547" s="152"/>
      <c r="F547" s="157"/>
      <c r="G547" s="158"/>
      <c r="H547" s="154"/>
      <c r="I547" s="298"/>
      <c r="J547" s="262"/>
      <c r="K547" s="262"/>
      <c r="L547" s="262"/>
      <c r="M547" s="262"/>
      <c r="N547" s="262"/>
      <c r="O547" s="270"/>
      <c r="P547" s="149"/>
      <c r="Q547" s="272"/>
      <c r="R547" s="274"/>
      <c r="S547" s="276"/>
      <c r="T547" s="278"/>
      <c r="U547" s="254"/>
      <c r="V547" s="256"/>
      <c r="W547" s="257"/>
      <c r="X547" s="257"/>
      <c r="Y547" s="257"/>
      <c r="Z547" s="258"/>
      <c r="AA547" s="171"/>
      <c r="AB547" s="171"/>
      <c r="AC547" s="171"/>
      <c r="AD547" s="171"/>
      <c r="AE547" s="171"/>
      <c r="AF547" s="171"/>
      <c r="AG547" s="171"/>
      <c r="AH547" s="171"/>
      <c r="AI547" s="171"/>
      <c r="AJ547" s="171"/>
    </row>
    <row r="548" spans="1:36" s="77" customFormat="1" ht="15" customHeight="1" thickBot="1" x14ac:dyDescent="0.2">
      <c r="A548" s="171"/>
      <c r="B548" s="264">
        <f>B546+1</f>
        <v>46166</v>
      </c>
      <c r="C548" s="265"/>
      <c r="D548" s="95"/>
      <c r="E548" s="96"/>
      <c r="F548" s="266"/>
      <c r="G548" s="267"/>
      <c r="H548" s="134">
        <f>(I547+J547+K547+L547+M547+N547+O547+P548)/1440</f>
        <v>0</v>
      </c>
      <c r="I548" s="299"/>
      <c r="J548" s="263"/>
      <c r="K548" s="263"/>
      <c r="L548" s="263"/>
      <c r="M548" s="263"/>
      <c r="N548" s="263"/>
      <c r="O548" s="271"/>
      <c r="P548" s="97"/>
      <c r="Q548" s="273"/>
      <c r="R548" s="275"/>
      <c r="S548" s="277"/>
      <c r="T548" s="279"/>
      <c r="U548" s="255"/>
      <c r="V548" s="259"/>
      <c r="W548" s="260"/>
      <c r="X548" s="260"/>
      <c r="Y548" s="260"/>
      <c r="Z548" s="261"/>
      <c r="AA548" s="171"/>
      <c r="AB548" s="171"/>
      <c r="AC548" s="171"/>
      <c r="AD548" s="171"/>
      <c r="AE548" s="171"/>
      <c r="AF548" s="171"/>
      <c r="AG548" s="171"/>
      <c r="AH548" s="171"/>
      <c r="AI548" s="171"/>
      <c r="AJ548" s="171"/>
    </row>
    <row r="549" spans="1:36" s="77" customFormat="1" ht="15" customHeight="1" x14ac:dyDescent="0.15">
      <c r="A549" s="171"/>
      <c r="B549" s="98" t="s">
        <v>55</v>
      </c>
      <c r="C549" s="99">
        <f>WEEKNUM(B536,21)</f>
        <v>21</v>
      </c>
      <c r="D549" s="100"/>
      <c r="E549" s="177"/>
      <c r="F549" s="268" t="s">
        <v>56</v>
      </c>
      <c r="G549" s="269"/>
      <c r="H549" s="160">
        <f>SUM(H535,H537,H539,H541,H543,H545,H547)+P549</f>
        <v>0</v>
      </c>
      <c r="I549" s="246">
        <f t="shared" ref="I549:O549" si="31">SUM(I535:I548)/1440</f>
        <v>0</v>
      </c>
      <c r="J549" s="244">
        <f t="shared" si="31"/>
        <v>0</v>
      </c>
      <c r="K549" s="244">
        <f t="shared" si="31"/>
        <v>0</v>
      </c>
      <c r="L549" s="244">
        <f t="shared" si="31"/>
        <v>0</v>
      </c>
      <c r="M549" s="244">
        <f t="shared" si="31"/>
        <v>0</v>
      </c>
      <c r="N549" s="244">
        <f t="shared" si="31"/>
        <v>0</v>
      </c>
      <c r="O549" s="246">
        <f t="shared" si="31"/>
        <v>0</v>
      </c>
      <c r="P549" s="159">
        <f>SUM(P535,P537,P539,P541,P543,P545,P547)</f>
        <v>0</v>
      </c>
      <c r="Q549" s="163">
        <f>SUM(Q535,Q537,Q539,Q541,Q543,Q545,Q547)/1440</f>
        <v>0</v>
      </c>
      <c r="R549" s="164">
        <f>SUM(R535,R537,R539,R541,R543,R545,R547)/1440</f>
        <v>0</v>
      </c>
      <c r="S549" s="164">
        <f>SUM(S535,S537,S539,S541,S543,S545,S547)/1440</f>
        <v>0</v>
      </c>
      <c r="T549" s="164">
        <f>SUM(T535,T537,T539,T541,T543,T545,T547)/1440</f>
        <v>0</v>
      </c>
      <c r="U549" s="165">
        <f>SUM(U535,U537,U539,U541,U543,U545,U547)/1440</f>
        <v>0</v>
      </c>
      <c r="V549" s="162" t="s">
        <v>57</v>
      </c>
      <c r="W549" s="101"/>
      <c r="X549" s="172"/>
      <c r="Y549" s="172"/>
      <c r="Z549" s="172"/>
      <c r="AA549" s="171"/>
      <c r="AB549" s="171"/>
      <c r="AC549" s="171"/>
      <c r="AD549" s="171"/>
      <c r="AE549" s="171"/>
      <c r="AF549" s="171"/>
      <c r="AG549" s="171"/>
      <c r="AH549" s="171"/>
      <c r="AI549" s="171"/>
      <c r="AJ549" s="171"/>
    </row>
    <row r="550" spans="1:36" s="77" customFormat="1" ht="15" customHeight="1" x14ac:dyDescent="0.15">
      <c r="A550" s="171"/>
      <c r="B550" s="102"/>
      <c r="C550" s="103"/>
      <c r="D550" s="171"/>
      <c r="E550" s="178"/>
      <c r="F550" s="248" t="s">
        <v>57</v>
      </c>
      <c r="G550" s="249"/>
      <c r="H550" s="105">
        <f>SUM(H536,H538,H540,H542,H546,H548,H544)</f>
        <v>0</v>
      </c>
      <c r="I550" s="247"/>
      <c r="J550" s="245"/>
      <c r="K550" s="245"/>
      <c r="L550" s="245"/>
      <c r="M550" s="245"/>
      <c r="N550" s="245"/>
      <c r="O550" s="247"/>
      <c r="P550" s="106">
        <f>SUM(P536,P538,P540,P542,P544,P546,P548)/1440</f>
        <v>0</v>
      </c>
      <c r="Q550" s="250">
        <f>SUM(Q549:U549)</f>
        <v>0</v>
      </c>
      <c r="R550" s="251"/>
      <c r="S550" s="251"/>
      <c r="T550" s="251"/>
      <c r="U550" s="252"/>
      <c r="V550" s="161" t="s">
        <v>58</v>
      </c>
      <c r="W550" s="104"/>
      <c r="X550" s="253" t="s">
        <v>59</v>
      </c>
      <c r="Y550" s="253"/>
      <c r="Z550" s="107">
        <f>SUM(H550,Q550)</f>
        <v>0</v>
      </c>
      <c r="AA550" s="171"/>
      <c r="AB550" s="171"/>
      <c r="AC550" s="171"/>
      <c r="AD550" s="171"/>
      <c r="AE550" s="171"/>
      <c r="AF550" s="171"/>
      <c r="AG550" s="171"/>
      <c r="AH550" s="171"/>
      <c r="AI550" s="171"/>
      <c r="AJ550" s="171"/>
    </row>
    <row r="551" spans="1:36" s="77" customFormat="1" ht="15" thickBot="1" x14ac:dyDescent="0.2">
      <c r="A551" s="171"/>
      <c r="B551" s="171"/>
      <c r="C551" s="171"/>
      <c r="D551" s="171"/>
      <c r="E551" s="171"/>
      <c r="F551" s="171"/>
      <c r="G551" s="171"/>
      <c r="H551" s="171"/>
      <c r="I551" s="171"/>
      <c r="J551" s="171"/>
      <c r="K551" s="180"/>
      <c r="L551" s="180"/>
      <c r="M551" s="180"/>
      <c r="N551" s="180"/>
      <c r="O551" s="180"/>
      <c r="P551" s="180"/>
      <c r="Q551" s="171"/>
      <c r="R551" s="171"/>
      <c r="S551" s="171"/>
      <c r="T551" s="171"/>
      <c r="U551" s="171"/>
      <c r="V551" s="171"/>
      <c r="W551" s="171"/>
      <c r="X551" s="171"/>
      <c r="Y551" s="171"/>
      <c r="Z551" s="171"/>
      <c r="AA551" s="171"/>
      <c r="AB551" s="171"/>
      <c r="AC551" s="171"/>
      <c r="AD551" s="171"/>
      <c r="AE551" s="171"/>
      <c r="AF551" s="171"/>
      <c r="AG551" s="171"/>
      <c r="AH551" s="171"/>
      <c r="AI551" s="171"/>
      <c r="AJ551" s="171"/>
    </row>
    <row r="552" spans="1:36" s="77" customFormat="1" ht="15" customHeight="1" x14ac:dyDescent="0.15">
      <c r="A552" s="171"/>
      <c r="B552" s="344" t="s">
        <v>40</v>
      </c>
      <c r="C552" s="345"/>
      <c r="D552" s="135"/>
      <c r="E552" s="136"/>
      <c r="F552" s="139"/>
      <c r="G552" s="137"/>
      <c r="H552" s="138"/>
      <c r="I552" s="346"/>
      <c r="J552" s="347"/>
      <c r="K552" s="348"/>
      <c r="L552" s="339"/>
      <c r="M552" s="349"/>
      <c r="N552" s="339"/>
      <c r="O552" s="339"/>
      <c r="P552" s="140"/>
      <c r="Q552" s="340"/>
      <c r="R552" s="342"/>
      <c r="S552" s="342"/>
      <c r="T552" s="342"/>
      <c r="U552" s="329"/>
      <c r="V552" s="331"/>
      <c r="W552" s="332"/>
      <c r="X552" s="332"/>
      <c r="Y552" s="332"/>
      <c r="Z552" s="333"/>
      <c r="AA552" s="171"/>
      <c r="AB552" s="171"/>
      <c r="AC552" s="171"/>
      <c r="AD552" s="171"/>
      <c r="AE552" s="171"/>
      <c r="AF552" s="171"/>
      <c r="AG552" s="171"/>
      <c r="AH552" s="171"/>
      <c r="AI552" s="171"/>
      <c r="AJ552" s="171"/>
    </row>
    <row r="553" spans="1:36" s="77" customFormat="1" ht="15" customHeight="1" x14ac:dyDescent="0.15">
      <c r="A553" s="171"/>
      <c r="B553" s="308">
        <f>B548+1</f>
        <v>46167</v>
      </c>
      <c r="C553" s="309"/>
      <c r="D553" s="92"/>
      <c r="E553" s="93"/>
      <c r="F553" s="334"/>
      <c r="G553" s="311"/>
      <c r="H553" s="134">
        <f>(I552+J552+K552+L552+M552+N552+O552+P553)/1440</f>
        <v>0</v>
      </c>
      <c r="I553" s="320"/>
      <c r="J553" s="317"/>
      <c r="K553" s="334"/>
      <c r="L553" s="317"/>
      <c r="M553" s="334"/>
      <c r="N553" s="317"/>
      <c r="O553" s="317"/>
      <c r="P553" s="94"/>
      <c r="Q553" s="341"/>
      <c r="R553" s="343"/>
      <c r="S553" s="343"/>
      <c r="T553" s="343"/>
      <c r="U553" s="330"/>
      <c r="V553" s="305"/>
      <c r="W553" s="306"/>
      <c r="X553" s="306"/>
      <c r="Y553" s="306"/>
      <c r="Z553" s="307"/>
      <c r="AA553" s="171"/>
      <c r="AB553" s="171"/>
      <c r="AC553" s="171"/>
      <c r="AD553" s="171"/>
      <c r="AE553" s="171"/>
      <c r="AF553" s="171"/>
      <c r="AG553" s="171"/>
      <c r="AH553" s="171"/>
      <c r="AI553" s="171"/>
      <c r="AJ553" s="171"/>
    </row>
    <row r="554" spans="1:36" s="77" customFormat="1" ht="15" customHeight="1" x14ac:dyDescent="0.15">
      <c r="A554" s="171"/>
      <c r="B554" s="335" t="s">
        <v>49</v>
      </c>
      <c r="C554" s="336"/>
      <c r="D554" s="142"/>
      <c r="E554" s="143"/>
      <c r="F554" s="146"/>
      <c r="G554" s="145"/>
      <c r="H554" s="144"/>
      <c r="I554" s="337"/>
      <c r="J554" s="324"/>
      <c r="K554" s="338"/>
      <c r="L554" s="324"/>
      <c r="M554" s="338"/>
      <c r="N554" s="324"/>
      <c r="O554" s="324"/>
      <c r="P554" s="147"/>
      <c r="Q554" s="325"/>
      <c r="R554" s="327"/>
      <c r="S554" s="327"/>
      <c r="T554" s="327"/>
      <c r="U554" s="321"/>
      <c r="V554" s="286"/>
      <c r="W554" s="287"/>
      <c r="X554" s="287"/>
      <c r="Y554" s="287"/>
      <c r="Z554" s="288"/>
      <c r="AA554" s="171"/>
      <c r="AB554" s="171"/>
      <c r="AC554" s="171"/>
      <c r="AD554" s="171"/>
      <c r="AE554" s="171"/>
      <c r="AF554" s="171"/>
      <c r="AG554" s="171"/>
      <c r="AH554" s="171"/>
      <c r="AI554" s="171"/>
      <c r="AJ554" s="171"/>
    </row>
    <row r="555" spans="1:36" s="77" customFormat="1" ht="15" customHeight="1" x14ac:dyDescent="0.15">
      <c r="A555" s="171"/>
      <c r="B555" s="292">
        <f>B553+1</f>
        <v>46168</v>
      </c>
      <c r="C555" s="293"/>
      <c r="D555" s="131"/>
      <c r="E555" s="132"/>
      <c r="F555" s="323"/>
      <c r="G555" s="295"/>
      <c r="H555" s="141">
        <f>(I554+J554+K554+L554+M554+N554+O554+P555)/1440</f>
        <v>0</v>
      </c>
      <c r="I555" s="315"/>
      <c r="J555" s="283"/>
      <c r="K555" s="323"/>
      <c r="L555" s="283"/>
      <c r="M555" s="323"/>
      <c r="N555" s="283"/>
      <c r="O555" s="283"/>
      <c r="P555" s="133"/>
      <c r="Q555" s="326"/>
      <c r="R555" s="328"/>
      <c r="S555" s="328"/>
      <c r="T555" s="328"/>
      <c r="U555" s="322"/>
      <c r="V555" s="289"/>
      <c r="W555" s="290"/>
      <c r="X555" s="290"/>
      <c r="Y555" s="290"/>
      <c r="Z555" s="291"/>
      <c r="AA555" s="172"/>
      <c r="AB555" s="171"/>
      <c r="AC555" s="171"/>
      <c r="AD555" s="171"/>
      <c r="AE555" s="171"/>
      <c r="AF555" s="171"/>
      <c r="AG555" s="171"/>
      <c r="AH555" s="171"/>
      <c r="AI555" s="171"/>
      <c r="AJ555" s="171"/>
    </row>
    <row r="556" spans="1:36" s="77" customFormat="1" ht="15" customHeight="1" x14ac:dyDescent="0.15">
      <c r="A556" s="171"/>
      <c r="B556" s="296" t="s">
        <v>50</v>
      </c>
      <c r="C556" s="297"/>
      <c r="D556" s="151"/>
      <c r="E556" s="152"/>
      <c r="F556" s="155"/>
      <c r="G556" s="153"/>
      <c r="H556" s="154"/>
      <c r="I556" s="270"/>
      <c r="J556" s="316"/>
      <c r="K556" s="316"/>
      <c r="L556" s="316"/>
      <c r="M556" s="316"/>
      <c r="N556" s="316"/>
      <c r="O556" s="316"/>
      <c r="P556" s="149"/>
      <c r="Q556" s="318"/>
      <c r="R556" s="316"/>
      <c r="S556" s="316"/>
      <c r="T556" s="316"/>
      <c r="U556" s="300"/>
      <c r="V556" s="302"/>
      <c r="W556" s="303"/>
      <c r="X556" s="303"/>
      <c r="Y556" s="303"/>
      <c r="Z556" s="304"/>
      <c r="AA556" s="171"/>
      <c r="AB556" s="171"/>
      <c r="AC556" s="171"/>
      <c r="AD556" s="171"/>
      <c r="AE556" s="171"/>
      <c r="AF556" s="171"/>
      <c r="AG556" s="171"/>
      <c r="AH556" s="171"/>
      <c r="AI556" s="171"/>
      <c r="AJ556" s="171"/>
    </row>
    <row r="557" spans="1:36" s="77" customFormat="1" ht="15" customHeight="1" x14ac:dyDescent="0.15">
      <c r="A557" s="171"/>
      <c r="B557" s="308">
        <f>B555+1</f>
        <v>46169</v>
      </c>
      <c r="C557" s="309"/>
      <c r="D557" s="92"/>
      <c r="E557" s="128"/>
      <c r="F557" s="310"/>
      <c r="G557" s="311"/>
      <c r="H557" s="134">
        <f>(I556+J556+K556+L556+M556+N556+O556+P557)/1440</f>
        <v>0</v>
      </c>
      <c r="I557" s="320"/>
      <c r="J557" s="317"/>
      <c r="K557" s="317"/>
      <c r="L557" s="317"/>
      <c r="M557" s="317"/>
      <c r="N557" s="317"/>
      <c r="O557" s="317"/>
      <c r="P557" s="148"/>
      <c r="Q557" s="319"/>
      <c r="R557" s="317"/>
      <c r="S557" s="317"/>
      <c r="T557" s="317"/>
      <c r="U557" s="301"/>
      <c r="V557" s="305"/>
      <c r="W557" s="306"/>
      <c r="X557" s="306"/>
      <c r="Y557" s="306"/>
      <c r="Z557" s="307"/>
      <c r="AA557" s="171"/>
      <c r="AB557" s="171"/>
      <c r="AC557" s="171"/>
      <c r="AD557" s="171"/>
      <c r="AE557" s="171"/>
      <c r="AF557" s="171"/>
      <c r="AG557" s="171"/>
      <c r="AH557" s="171"/>
      <c r="AI557" s="171"/>
      <c r="AJ557" s="171"/>
    </row>
    <row r="558" spans="1:36" s="77" customFormat="1" ht="15" customHeight="1" x14ac:dyDescent="0.15">
      <c r="A558" s="171"/>
      <c r="B558" s="312" t="s">
        <v>51</v>
      </c>
      <c r="C558" s="313"/>
      <c r="D558" s="142"/>
      <c r="E558" s="156"/>
      <c r="F558" s="146"/>
      <c r="G558" s="145"/>
      <c r="H558" s="144"/>
      <c r="I558" s="314"/>
      <c r="J558" s="282"/>
      <c r="K558" s="282"/>
      <c r="L558" s="282"/>
      <c r="M558" s="282"/>
      <c r="N558" s="282"/>
      <c r="O558" s="282"/>
      <c r="P558" s="147"/>
      <c r="Q558" s="284"/>
      <c r="R558" s="282"/>
      <c r="S558" s="282"/>
      <c r="T558" s="282"/>
      <c r="U558" s="280"/>
      <c r="V558" s="286"/>
      <c r="W558" s="287"/>
      <c r="X558" s="287"/>
      <c r="Y558" s="287"/>
      <c r="Z558" s="288"/>
      <c r="AA558" s="171"/>
      <c r="AB558" s="171"/>
      <c r="AC558" s="171"/>
      <c r="AD558" s="171"/>
      <c r="AE558" s="171"/>
      <c r="AF558" s="171"/>
      <c r="AG558" s="171"/>
      <c r="AH558" s="171"/>
      <c r="AI558" s="171"/>
      <c r="AJ558" s="171"/>
    </row>
    <row r="559" spans="1:36" s="77" customFormat="1" ht="15" customHeight="1" x14ac:dyDescent="0.15">
      <c r="A559" s="171"/>
      <c r="B559" s="292">
        <f>B557+1</f>
        <v>46170</v>
      </c>
      <c r="C559" s="293"/>
      <c r="D559" s="131"/>
      <c r="E559" s="150"/>
      <c r="F559" s="294"/>
      <c r="G559" s="295"/>
      <c r="H559" s="141">
        <f>(I558+J558+K558+L558+M558+N558+O558+P559)/1440</f>
        <v>0</v>
      </c>
      <c r="I559" s="315"/>
      <c r="J559" s="283"/>
      <c r="K559" s="283"/>
      <c r="L559" s="283"/>
      <c r="M559" s="283"/>
      <c r="N559" s="283"/>
      <c r="O559" s="283"/>
      <c r="P559" s="133"/>
      <c r="Q559" s="285"/>
      <c r="R559" s="283"/>
      <c r="S559" s="283"/>
      <c r="T559" s="283"/>
      <c r="U559" s="281"/>
      <c r="V559" s="289"/>
      <c r="W559" s="290"/>
      <c r="X559" s="290"/>
      <c r="Y559" s="290"/>
      <c r="Z559" s="291"/>
      <c r="AA559" s="171"/>
      <c r="AB559" s="171"/>
      <c r="AC559" s="171"/>
      <c r="AD559" s="171"/>
      <c r="AE559" s="171"/>
      <c r="AF559" s="171"/>
      <c r="AG559" s="171"/>
      <c r="AH559" s="171"/>
      <c r="AI559" s="171"/>
      <c r="AJ559" s="171"/>
    </row>
    <row r="560" spans="1:36" s="77" customFormat="1" ht="15" customHeight="1" x14ac:dyDescent="0.15">
      <c r="A560" s="171"/>
      <c r="B560" s="296" t="s">
        <v>52</v>
      </c>
      <c r="C560" s="297"/>
      <c r="D560" s="151"/>
      <c r="E560" s="152"/>
      <c r="F560" s="155"/>
      <c r="G560" s="153"/>
      <c r="H560" s="154"/>
      <c r="I560" s="270"/>
      <c r="J560" s="316"/>
      <c r="K560" s="316"/>
      <c r="L560" s="316"/>
      <c r="M560" s="316"/>
      <c r="N560" s="316"/>
      <c r="O560" s="316"/>
      <c r="P560" s="149"/>
      <c r="Q560" s="318"/>
      <c r="R560" s="316"/>
      <c r="S560" s="316"/>
      <c r="T560" s="316"/>
      <c r="U560" s="300"/>
      <c r="V560" s="302"/>
      <c r="W560" s="303"/>
      <c r="X560" s="303"/>
      <c r="Y560" s="303"/>
      <c r="Z560" s="304"/>
      <c r="AA560" s="171"/>
      <c r="AB560" s="171"/>
      <c r="AC560" s="171"/>
      <c r="AD560" s="171"/>
      <c r="AE560" s="171"/>
      <c r="AF560" s="171"/>
      <c r="AG560" s="171"/>
      <c r="AH560" s="171"/>
      <c r="AI560" s="171"/>
      <c r="AJ560" s="171"/>
    </row>
    <row r="561" spans="1:36" s="77" customFormat="1" ht="15" customHeight="1" x14ac:dyDescent="0.15">
      <c r="A561" s="171"/>
      <c r="B561" s="308">
        <f>B559+1</f>
        <v>46171</v>
      </c>
      <c r="C561" s="309"/>
      <c r="D561" s="92"/>
      <c r="E561" s="127"/>
      <c r="F561" s="310"/>
      <c r="G561" s="311"/>
      <c r="H561" s="134">
        <f>(I560+J560+K560+L560+M560+N560+O560+P561)/1440</f>
        <v>0</v>
      </c>
      <c r="I561" s="320"/>
      <c r="J561" s="317"/>
      <c r="K561" s="317"/>
      <c r="L561" s="317"/>
      <c r="M561" s="317"/>
      <c r="N561" s="317"/>
      <c r="O561" s="317"/>
      <c r="P561" s="94"/>
      <c r="Q561" s="319"/>
      <c r="R561" s="317"/>
      <c r="S561" s="317"/>
      <c r="T561" s="317"/>
      <c r="U561" s="301"/>
      <c r="V561" s="305"/>
      <c r="W561" s="306"/>
      <c r="X561" s="306"/>
      <c r="Y561" s="306"/>
      <c r="Z561" s="307"/>
      <c r="AA561" s="171"/>
      <c r="AB561" s="171"/>
      <c r="AC561" s="171"/>
      <c r="AD561" s="171"/>
      <c r="AE561" s="171"/>
      <c r="AF561" s="171"/>
      <c r="AG561" s="171"/>
      <c r="AH561" s="171"/>
      <c r="AI561" s="171"/>
      <c r="AJ561" s="171"/>
    </row>
    <row r="562" spans="1:36" s="77" customFormat="1" ht="15" customHeight="1" x14ac:dyDescent="0.15">
      <c r="A562" s="171"/>
      <c r="B562" s="312" t="s">
        <v>53</v>
      </c>
      <c r="C562" s="313"/>
      <c r="D562" s="142"/>
      <c r="E562" s="156"/>
      <c r="F562" s="146"/>
      <c r="G562" s="145"/>
      <c r="H562" s="144"/>
      <c r="I562" s="314"/>
      <c r="J562" s="282"/>
      <c r="K562" s="282"/>
      <c r="L562" s="282"/>
      <c r="M562" s="282"/>
      <c r="N562" s="282"/>
      <c r="O562" s="282"/>
      <c r="P562" s="147"/>
      <c r="Q562" s="284"/>
      <c r="R562" s="282"/>
      <c r="S562" s="282"/>
      <c r="T562" s="282"/>
      <c r="U562" s="280"/>
      <c r="V562" s="286"/>
      <c r="W562" s="287"/>
      <c r="X562" s="287"/>
      <c r="Y562" s="287"/>
      <c r="Z562" s="288"/>
      <c r="AA562" s="171"/>
      <c r="AB562" s="171"/>
      <c r="AC562" s="171"/>
      <c r="AD562" s="171"/>
      <c r="AE562" s="171"/>
      <c r="AF562" s="171"/>
      <c r="AG562" s="171"/>
      <c r="AH562" s="171"/>
      <c r="AI562" s="171"/>
      <c r="AJ562" s="171"/>
    </row>
    <row r="563" spans="1:36" s="77" customFormat="1" ht="15" customHeight="1" x14ac:dyDescent="0.15">
      <c r="A563" s="171"/>
      <c r="B563" s="292">
        <f>B561+1</f>
        <v>46172</v>
      </c>
      <c r="C563" s="293"/>
      <c r="D563" s="131"/>
      <c r="E563" s="150"/>
      <c r="F563" s="294"/>
      <c r="G563" s="295"/>
      <c r="H563" s="141">
        <f>(I562+J562+K562+L562+M562+N562+O562+P563)/1440</f>
        <v>0</v>
      </c>
      <c r="I563" s="315"/>
      <c r="J563" s="283"/>
      <c r="K563" s="283"/>
      <c r="L563" s="283"/>
      <c r="M563" s="283"/>
      <c r="N563" s="283"/>
      <c r="O563" s="283"/>
      <c r="P563" s="133"/>
      <c r="Q563" s="285"/>
      <c r="R563" s="283"/>
      <c r="S563" s="283"/>
      <c r="T563" s="283"/>
      <c r="U563" s="281"/>
      <c r="V563" s="289"/>
      <c r="W563" s="290"/>
      <c r="X563" s="290"/>
      <c r="Y563" s="290"/>
      <c r="Z563" s="291"/>
      <c r="AA563" s="171"/>
      <c r="AB563" s="171"/>
      <c r="AC563" s="171"/>
      <c r="AD563" s="171"/>
      <c r="AE563" s="171"/>
      <c r="AF563" s="171"/>
      <c r="AG563" s="171"/>
      <c r="AH563" s="171"/>
      <c r="AI563" s="171"/>
      <c r="AJ563" s="171"/>
    </row>
    <row r="564" spans="1:36" s="77" customFormat="1" ht="15" customHeight="1" x14ac:dyDescent="0.15">
      <c r="A564" s="171"/>
      <c r="B564" s="296" t="s">
        <v>54</v>
      </c>
      <c r="C564" s="297"/>
      <c r="D564" s="151"/>
      <c r="E564" s="152"/>
      <c r="F564" s="157"/>
      <c r="G564" s="158"/>
      <c r="H564" s="154"/>
      <c r="I564" s="298"/>
      <c r="J564" s="262"/>
      <c r="K564" s="262"/>
      <c r="L564" s="262"/>
      <c r="M564" s="262"/>
      <c r="N564" s="262"/>
      <c r="O564" s="270"/>
      <c r="P564" s="149"/>
      <c r="Q564" s="272"/>
      <c r="R564" s="274"/>
      <c r="S564" s="276"/>
      <c r="T564" s="278"/>
      <c r="U564" s="254"/>
      <c r="V564" s="256"/>
      <c r="W564" s="257"/>
      <c r="X564" s="257"/>
      <c r="Y564" s="257"/>
      <c r="Z564" s="258"/>
      <c r="AA564" s="171"/>
      <c r="AB564" s="171"/>
      <c r="AC564" s="171"/>
      <c r="AD564" s="171"/>
      <c r="AE564" s="171"/>
      <c r="AF564" s="171"/>
      <c r="AG564" s="171"/>
      <c r="AH564" s="171"/>
      <c r="AI564" s="171"/>
      <c r="AJ564" s="171"/>
    </row>
    <row r="565" spans="1:36" s="77" customFormat="1" ht="15" customHeight="1" thickBot="1" x14ac:dyDescent="0.2">
      <c r="A565" s="171"/>
      <c r="B565" s="264">
        <f>B563+1</f>
        <v>46173</v>
      </c>
      <c r="C565" s="265"/>
      <c r="D565" s="95"/>
      <c r="E565" s="96"/>
      <c r="F565" s="266"/>
      <c r="G565" s="267"/>
      <c r="H565" s="134">
        <f>(I564+J564+K564+L564+M564+N564+O564+P565)/1440</f>
        <v>0</v>
      </c>
      <c r="I565" s="299"/>
      <c r="J565" s="263"/>
      <c r="K565" s="263"/>
      <c r="L565" s="263"/>
      <c r="M565" s="263"/>
      <c r="N565" s="263"/>
      <c r="O565" s="271"/>
      <c r="P565" s="97"/>
      <c r="Q565" s="273"/>
      <c r="R565" s="275"/>
      <c r="S565" s="277"/>
      <c r="T565" s="279"/>
      <c r="U565" s="255"/>
      <c r="V565" s="259"/>
      <c r="W565" s="260"/>
      <c r="X565" s="260"/>
      <c r="Y565" s="260"/>
      <c r="Z565" s="261"/>
      <c r="AA565" s="171"/>
      <c r="AB565" s="171"/>
      <c r="AC565" s="171"/>
      <c r="AD565" s="171"/>
      <c r="AE565" s="171"/>
      <c r="AF565" s="171"/>
      <c r="AG565" s="171"/>
      <c r="AH565" s="171"/>
      <c r="AI565" s="171"/>
      <c r="AJ565" s="171"/>
    </row>
    <row r="566" spans="1:36" s="77" customFormat="1" ht="15" customHeight="1" x14ac:dyDescent="0.15">
      <c r="A566" s="171"/>
      <c r="B566" s="98" t="s">
        <v>55</v>
      </c>
      <c r="C566" s="99">
        <f>WEEKNUM(B553,21)</f>
        <v>22</v>
      </c>
      <c r="D566" s="100"/>
      <c r="E566" s="177"/>
      <c r="F566" s="268" t="s">
        <v>56</v>
      </c>
      <c r="G566" s="269"/>
      <c r="H566" s="160">
        <f>SUM(H552,H554,H556,H558,H560,H562,H564)+P566</f>
        <v>0</v>
      </c>
      <c r="I566" s="246">
        <f t="shared" ref="I566:O566" si="32">SUM(I552:I565)/1440</f>
        <v>0</v>
      </c>
      <c r="J566" s="244">
        <f t="shared" si="32"/>
        <v>0</v>
      </c>
      <c r="K566" s="244">
        <f t="shared" si="32"/>
        <v>0</v>
      </c>
      <c r="L566" s="244">
        <f t="shared" si="32"/>
        <v>0</v>
      </c>
      <c r="M566" s="244">
        <f t="shared" si="32"/>
        <v>0</v>
      </c>
      <c r="N566" s="244">
        <f t="shared" si="32"/>
        <v>0</v>
      </c>
      <c r="O566" s="246">
        <f t="shared" si="32"/>
        <v>0</v>
      </c>
      <c r="P566" s="159">
        <f>SUM(P552,P554,P556,P558,P560,P562,P564)</f>
        <v>0</v>
      </c>
      <c r="Q566" s="163">
        <f>SUM(Q552,Q554,Q556,Q558,Q560,Q562,Q564)/1440</f>
        <v>0</v>
      </c>
      <c r="R566" s="164">
        <f>SUM(R552,R554,R556,R558,R560,R562,R564)/1440</f>
        <v>0</v>
      </c>
      <c r="S566" s="164">
        <f>SUM(S552,S554,S556,S558,S560,S562,S564)/1440</f>
        <v>0</v>
      </c>
      <c r="T566" s="164">
        <f>SUM(T552,T554,T556,T558,T560,T562,T564)/1440</f>
        <v>0</v>
      </c>
      <c r="U566" s="165">
        <f>SUM(U552,U554,U556,U558,U560,U562,U564)/1440</f>
        <v>0</v>
      </c>
      <c r="V566" s="162" t="s">
        <v>57</v>
      </c>
      <c r="W566" s="101"/>
      <c r="X566" s="172"/>
      <c r="Y566" s="172"/>
      <c r="Z566" s="172"/>
      <c r="AA566" s="171"/>
      <c r="AB566" s="171"/>
      <c r="AC566" s="171"/>
      <c r="AD566" s="171"/>
      <c r="AE566" s="171"/>
      <c r="AF566" s="171"/>
      <c r="AG566" s="171"/>
      <c r="AH566" s="171"/>
      <c r="AI566" s="171"/>
      <c r="AJ566" s="171"/>
    </row>
    <row r="567" spans="1:36" s="77" customFormat="1" ht="15" customHeight="1" x14ac:dyDescent="0.15">
      <c r="A567" s="171"/>
      <c r="B567" s="102"/>
      <c r="C567" s="103"/>
      <c r="D567" s="171"/>
      <c r="E567" s="178"/>
      <c r="F567" s="248" t="s">
        <v>57</v>
      </c>
      <c r="G567" s="249"/>
      <c r="H567" s="105">
        <f>SUM(H553,H555,H557,H559,H563,H565,H561)</f>
        <v>0</v>
      </c>
      <c r="I567" s="247"/>
      <c r="J567" s="245"/>
      <c r="K567" s="245"/>
      <c r="L567" s="245"/>
      <c r="M567" s="245"/>
      <c r="N567" s="245"/>
      <c r="O567" s="247"/>
      <c r="P567" s="106">
        <f>SUM(P553,P555,P557,P559,P561,P563,P565)/1440</f>
        <v>0</v>
      </c>
      <c r="Q567" s="250">
        <f>SUM(Q566:U566)</f>
        <v>0</v>
      </c>
      <c r="R567" s="251"/>
      <c r="S567" s="251"/>
      <c r="T567" s="251"/>
      <c r="U567" s="252"/>
      <c r="V567" s="161" t="s">
        <v>58</v>
      </c>
      <c r="W567" s="104"/>
      <c r="X567" s="253" t="s">
        <v>59</v>
      </c>
      <c r="Y567" s="253"/>
      <c r="Z567" s="107">
        <f>SUM(H567,Q567)</f>
        <v>0</v>
      </c>
      <c r="AA567" s="171"/>
      <c r="AB567" s="171"/>
      <c r="AC567" s="171"/>
      <c r="AD567" s="171"/>
      <c r="AE567" s="171"/>
      <c r="AF567" s="171"/>
      <c r="AG567" s="171"/>
      <c r="AH567" s="171"/>
      <c r="AI567" s="171"/>
      <c r="AJ567" s="171"/>
    </row>
    <row r="568" spans="1:36" s="77" customFormat="1" ht="15" thickBot="1" x14ac:dyDescent="0.2">
      <c r="A568" s="171"/>
      <c r="B568" s="171"/>
      <c r="C568" s="171"/>
      <c r="D568" s="171"/>
      <c r="E568" s="171"/>
      <c r="F568" s="171"/>
      <c r="G568" s="171"/>
      <c r="H568" s="171"/>
      <c r="I568" s="171"/>
      <c r="J568" s="171"/>
      <c r="K568" s="180"/>
      <c r="L568" s="180"/>
      <c r="M568" s="180"/>
      <c r="N568" s="180"/>
      <c r="O568" s="180"/>
      <c r="P568" s="180"/>
      <c r="Q568" s="171"/>
      <c r="R568" s="171"/>
      <c r="S568" s="171"/>
      <c r="T568" s="171"/>
      <c r="U568" s="171"/>
      <c r="V568" s="171"/>
      <c r="W568" s="171"/>
      <c r="X568" s="171"/>
      <c r="Y568" s="171"/>
      <c r="Z568" s="171"/>
      <c r="AA568" s="171"/>
      <c r="AB568" s="171"/>
      <c r="AC568" s="171"/>
      <c r="AD568" s="171"/>
      <c r="AE568" s="171"/>
      <c r="AF568" s="171"/>
      <c r="AG568" s="171"/>
      <c r="AH568" s="171"/>
      <c r="AI568" s="171"/>
      <c r="AJ568" s="171"/>
    </row>
    <row r="569" spans="1:36" s="77" customFormat="1" ht="15" customHeight="1" x14ac:dyDescent="0.15">
      <c r="A569" s="171"/>
      <c r="B569" s="344" t="s">
        <v>40</v>
      </c>
      <c r="C569" s="345"/>
      <c r="D569" s="135"/>
      <c r="E569" s="136"/>
      <c r="F569" s="139"/>
      <c r="G569" s="137"/>
      <c r="H569" s="138"/>
      <c r="I569" s="346"/>
      <c r="J569" s="347"/>
      <c r="K569" s="348"/>
      <c r="L569" s="339"/>
      <c r="M569" s="349"/>
      <c r="N569" s="339"/>
      <c r="O569" s="339"/>
      <c r="P569" s="140"/>
      <c r="Q569" s="340"/>
      <c r="R569" s="342"/>
      <c r="S569" s="342"/>
      <c r="T569" s="342"/>
      <c r="U569" s="329"/>
      <c r="V569" s="331"/>
      <c r="W569" s="332"/>
      <c r="X569" s="332"/>
      <c r="Y569" s="332"/>
      <c r="Z569" s="333"/>
      <c r="AA569" s="171"/>
      <c r="AB569" s="171"/>
      <c r="AC569" s="171"/>
      <c r="AD569" s="171"/>
      <c r="AE569" s="171"/>
      <c r="AF569" s="171"/>
      <c r="AG569" s="171"/>
      <c r="AH569" s="171"/>
      <c r="AI569" s="171"/>
      <c r="AJ569" s="171"/>
    </row>
    <row r="570" spans="1:36" s="77" customFormat="1" ht="15" customHeight="1" x14ac:dyDescent="0.15">
      <c r="A570" s="171"/>
      <c r="B570" s="308">
        <f>B565+1</f>
        <v>46174</v>
      </c>
      <c r="C570" s="309"/>
      <c r="D570" s="92"/>
      <c r="E570" s="93"/>
      <c r="F570" s="334"/>
      <c r="G570" s="311"/>
      <c r="H570" s="134">
        <f>(I569+J569+K569+L569+M569+N569+O569+P570)/1440</f>
        <v>0</v>
      </c>
      <c r="I570" s="320"/>
      <c r="J570" s="317"/>
      <c r="K570" s="334"/>
      <c r="L570" s="317"/>
      <c r="M570" s="334"/>
      <c r="N570" s="317"/>
      <c r="O570" s="317"/>
      <c r="P570" s="94"/>
      <c r="Q570" s="341"/>
      <c r="R570" s="343"/>
      <c r="S570" s="343"/>
      <c r="T570" s="343"/>
      <c r="U570" s="330"/>
      <c r="V570" s="305"/>
      <c r="W570" s="306"/>
      <c r="X570" s="306"/>
      <c r="Y570" s="306"/>
      <c r="Z570" s="307"/>
      <c r="AA570" s="171"/>
      <c r="AB570" s="171"/>
      <c r="AC570" s="171"/>
      <c r="AD570" s="171"/>
      <c r="AE570" s="171"/>
      <c r="AF570" s="171"/>
      <c r="AG570" s="171"/>
      <c r="AH570" s="171"/>
      <c r="AI570" s="171"/>
      <c r="AJ570" s="171"/>
    </row>
    <row r="571" spans="1:36" s="77" customFormat="1" ht="15" customHeight="1" x14ac:dyDescent="0.15">
      <c r="A571" s="171"/>
      <c r="B571" s="335" t="s">
        <v>49</v>
      </c>
      <c r="C571" s="336"/>
      <c r="D571" s="142"/>
      <c r="E571" s="143"/>
      <c r="F571" s="146"/>
      <c r="G571" s="145"/>
      <c r="H571" s="144"/>
      <c r="I571" s="337"/>
      <c r="J571" s="324"/>
      <c r="K571" s="338"/>
      <c r="L571" s="324"/>
      <c r="M571" s="338"/>
      <c r="N571" s="324"/>
      <c r="O571" s="324"/>
      <c r="P571" s="147"/>
      <c r="Q571" s="325"/>
      <c r="R571" s="327"/>
      <c r="S571" s="327"/>
      <c r="T571" s="327"/>
      <c r="U571" s="321"/>
      <c r="V571" s="286"/>
      <c r="W571" s="287"/>
      <c r="X571" s="287"/>
      <c r="Y571" s="287"/>
      <c r="Z571" s="288"/>
      <c r="AA571" s="171"/>
      <c r="AB571" s="171"/>
      <c r="AC571" s="171"/>
      <c r="AD571" s="171"/>
      <c r="AE571" s="171"/>
      <c r="AF571" s="171"/>
      <c r="AG571" s="171"/>
      <c r="AH571" s="171"/>
      <c r="AI571" s="171"/>
      <c r="AJ571" s="171"/>
    </row>
    <row r="572" spans="1:36" s="77" customFormat="1" ht="15" customHeight="1" x14ac:dyDescent="0.15">
      <c r="A572" s="171"/>
      <c r="B572" s="292">
        <f>B570+1</f>
        <v>46175</v>
      </c>
      <c r="C572" s="293"/>
      <c r="D572" s="131"/>
      <c r="E572" s="132"/>
      <c r="F572" s="323"/>
      <c r="G572" s="295"/>
      <c r="H572" s="141">
        <f>(I571+J571+K571+L571+M571+N571+O571+P572)/1440</f>
        <v>0</v>
      </c>
      <c r="I572" s="315"/>
      <c r="J572" s="283"/>
      <c r="K572" s="323"/>
      <c r="L572" s="283"/>
      <c r="M572" s="323"/>
      <c r="N572" s="283"/>
      <c r="O572" s="283"/>
      <c r="P572" s="133"/>
      <c r="Q572" s="326"/>
      <c r="R572" s="328"/>
      <c r="S572" s="328"/>
      <c r="T572" s="328"/>
      <c r="U572" s="322"/>
      <c r="V572" s="289"/>
      <c r="W572" s="290"/>
      <c r="X572" s="290"/>
      <c r="Y572" s="290"/>
      <c r="Z572" s="291"/>
      <c r="AA572" s="172"/>
      <c r="AB572" s="171"/>
      <c r="AC572" s="171"/>
      <c r="AD572" s="171"/>
      <c r="AE572" s="171"/>
      <c r="AF572" s="171"/>
      <c r="AG572" s="171"/>
      <c r="AH572" s="171"/>
      <c r="AI572" s="171"/>
      <c r="AJ572" s="171"/>
    </row>
    <row r="573" spans="1:36" s="77" customFormat="1" ht="15" customHeight="1" x14ac:dyDescent="0.15">
      <c r="A573" s="171"/>
      <c r="B573" s="296" t="s">
        <v>50</v>
      </c>
      <c r="C573" s="297"/>
      <c r="D573" s="151"/>
      <c r="E573" s="152"/>
      <c r="F573" s="155"/>
      <c r="G573" s="153"/>
      <c r="H573" s="154"/>
      <c r="I573" s="270"/>
      <c r="J573" s="316"/>
      <c r="K573" s="316"/>
      <c r="L573" s="316"/>
      <c r="M573" s="316"/>
      <c r="N573" s="316"/>
      <c r="O573" s="316"/>
      <c r="P573" s="149"/>
      <c r="Q573" s="318"/>
      <c r="R573" s="316"/>
      <c r="S573" s="316"/>
      <c r="T573" s="316"/>
      <c r="U573" s="300"/>
      <c r="V573" s="302"/>
      <c r="W573" s="303"/>
      <c r="X573" s="303"/>
      <c r="Y573" s="303"/>
      <c r="Z573" s="304"/>
      <c r="AA573" s="171"/>
      <c r="AB573" s="171"/>
      <c r="AC573" s="171"/>
      <c r="AD573" s="171"/>
      <c r="AE573" s="171"/>
      <c r="AF573" s="171"/>
      <c r="AG573" s="171"/>
      <c r="AH573" s="171"/>
      <c r="AI573" s="171"/>
      <c r="AJ573" s="171"/>
    </row>
    <row r="574" spans="1:36" s="77" customFormat="1" ht="15" customHeight="1" x14ac:dyDescent="0.15">
      <c r="A574" s="171"/>
      <c r="B574" s="308">
        <f>B572+1</f>
        <v>46176</v>
      </c>
      <c r="C574" s="309"/>
      <c r="D574" s="92"/>
      <c r="E574" s="128"/>
      <c r="F574" s="310"/>
      <c r="G574" s="311"/>
      <c r="H574" s="134">
        <f>(I573+J573+K573+L573+M573+N573+O573+P574)/1440</f>
        <v>0</v>
      </c>
      <c r="I574" s="320"/>
      <c r="J574" s="317"/>
      <c r="K574" s="317"/>
      <c r="L574" s="317"/>
      <c r="M574" s="317"/>
      <c r="N574" s="317"/>
      <c r="O574" s="317"/>
      <c r="P574" s="148"/>
      <c r="Q574" s="319"/>
      <c r="R574" s="317"/>
      <c r="S574" s="317"/>
      <c r="T574" s="317"/>
      <c r="U574" s="301"/>
      <c r="V574" s="305"/>
      <c r="W574" s="306"/>
      <c r="X574" s="306"/>
      <c r="Y574" s="306"/>
      <c r="Z574" s="307"/>
      <c r="AA574" s="171"/>
      <c r="AB574" s="171"/>
      <c r="AC574" s="171"/>
      <c r="AD574" s="171"/>
      <c r="AE574" s="171"/>
      <c r="AF574" s="171"/>
      <c r="AG574" s="171"/>
      <c r="AH574" s="171"/>
      <c r="AI574" s="171"/>
      <c r="AJ574" s="171"/>
    </row>
    <row r="575" spans="1:36" s="77" customFormat="1" ht="15" customHeight="1" x14ac:dyDescent="0.15">
      <c r="A575" s="171"/>
      <c r="B575" s="312" t="s">
        <v>51</v>
      </c>
      <c r="C575" s="313"/>
      <c r="D575" s="142"/>
      <c r="E575" s="156"/>
      <c r="F575" s="146"/>
      <c r="G575" s="145"/>
      <c r="H575" s="144"/>
      <c r="I575" s="314"/>
      <c r="J575" s="282"/>
      <c r="K575" s="282"/>
      <c r="L575" s="282"/>
      <c r="M575" s="282"/>
      <c r="N575" s="282"/>
      <c r="O575" s="282"/>
      <c r="P575" s="147"/>
      <c r="Q575" s="284"/>
      <c r="R575" s="282"/>
      <c r="S575" s="282"/>
      <c r="T575" s="282"/>
      <c r="U575" s="280"/>
      <c r="V575" s="286"/>
      <c r="W575" s="287"/>
      <c r="X575" s="287"/>
      <c r="Y575" s="287"/>
      <c r="Z575" s="288"/>
      <c r="AA575" s="171"/>
      <c r="AB575" s="171"/>
      <c r="AC575" s="171"/>
      <c r="AD575" s="171"/>
      <c r="AE575" s="171"/>
      <c r="AF575" s="171"/>
      <c r="AG575" s="171"/>
      <c r="AH575" s="171"/>
      <c r="AI575" s="171"/>
      <c r="AJ575" s="171"/>
    </row>
    <row r="576" spans="1:36" s="77" customFormat="1" ht="15" customHeight="1" x14ac:dyDescent="0.15">
      <c r="A576" s="171"/>
      <c r="B576" s="292">
        <f>B574+1</f>
        <v>46177</v>
      </c>
      <c r="C576" s="293"/>
      <c r="D576" s="131"/>
      <c r="E576" s="150"/>
      <c r="F576" s="294"/>
      <c r="G576" s="295"/>
      <c r="H576" s="141">
        <f>(I575+J575+K575+L575+M575+N575+O575+P576)/1440</f>
        <v>0</v>
      </c>
      <c r="I576" s="315"/>
      <c r="J576" s="283"/>
      <c r="K576" s="283"/>
      <c r="L576" s="283"/>
      <c r="M576" s="283"/>
      <c r="N576" s="283"/>
      <c r="O576" s="283"/>
      <c r="P576" s="133"/>
      <c r="Q576" s="285"/>
      <c r="R576" s="283"/>
      <c r="S576" s="283"/>
      <c r="T576" s="283"/>
      <c r="U576" s="281"/>
      <c r="V576" s="289"/>
      <c r="W576" s="290"/>
      <c r="X576" s="290"/>
      <c r="Y576" s="290"/>
      <c r="Z576" s="291"/>
      <c r="AA576" s="171"/>
      <c r="AB576" s="171"/>
      <c r="AC576" s="171"/>
      <c r="AD576" s="171"/>
      <c r="AE576" s="171"/>
      <c r="AF576" s="171"/>
      <c r="AG576" s="171"/>
      <c r="AH576" s="171"/>
      <c r="AI576" s="171"/>
      <c r="AJ576" s="171"/>
    </row>
    <row r="577" spans="1:36" s="77" customFormat="1" ht="15" customHeight="1" x14ac:dyDescent="0.15">
      <c r="A577" s="171"/>
      <c r="B577" s="296" t="s">
        <v>52</v>
      </c>
      <c r="C577" s="297"/>
      <c r="D577" s="151"/>
      <c r="E577" s="152"/>
      <c r="F577" s="155"/>
      <c r="G577" s="153"/>
      <c r="H577" s="154"/>
      <c r="I577" s="270"/>
      <c r="J577" s="316"/>
      <c r="K577" s="316"/>
      <c r="L577" s="316"/>
      <c r="M577" s="316"/>
      <c r="N577" s="316"/>
      <c r="O577" s="316"/>
      <c r="P577" s="149"/>
      <c r="Q577" s="318"/>
      <c r="R577" s="316"/>
      <c r="S577" s="316"/>
      <c r="T577" s="316"/>
      <c r="U577" s="300"/>
      <c r="V577" s="302"/>
      <c r="W577" s="303"/>
      <c r="X577" s="303"/>
      <c r="Y577" s="303"/>
      <c r="Z577" s="304"/>
      <c r="AA577" s="171"/>
      <c r="AB577" s="171"/>
      <c r="AC577" s="171"/>
      <c r="AD577" s="171"/>
      <c r="AE577" s="171"/>
      <c r="AF577" s="171"/>
      <c r="AG577" s="171"/>
      <c r="AH577" s="171"/>
      <c r="AI577" s="171"/>
      <c r="AJ577" s="171"/>
    </row>
    <row r="578" spans="1:36" s="77" customFormat="1" ht="15" customHeight="1" x14ac:dyDescent="0.15">
      <c r="A578" s="171"/>
      <c r="B578" s="308">
        <f>B576+1</f>
        <v>46178</v>
      </c>
      <c r="C578" s="309"/>
      <c r="D578" s="92"/>
      <c r="E578" s="127"/>
      <c r="F578" s="310"/>
      <c r="G578" s="311"/>
      <c r="H578" s="134">
        <f>(I577+J577+K577+L577+M577+N577+O577+P578)/1440</f>
        <v>0</v>
      </c>
      <c r="I578" s="320"/>
      <c r="J578" s="317"/>
      <c r="K578" s="317"/>
      <c r="L578" s="317"/>
      <c r="M578" s="317"/>
      <c r="N578" s="317"/>
      <c r="O578" s="317"/>
      <c r="P578" s="94"/>
      <c r="Q578" s="319"/>
      <c r="R578" s="317"/>
      <c r="S578" s="317"/>
      <c r="T578" s="317"/>
      <c r="U578" s="301"/>
      <c r="V578" s="305"/>
      <c r="W578" s="306"/>
      <c r="X578" s="306"/>
      <c r="Y578" s="306"/>
      <c r="Z578" s="307"/>
      <c r="AA578" s="171"/>
      <c r="AB578" s="171"/>
      <c r="AC578" s="171"/>
      <c r="AD578" s="171"/>
      <c r="AE578" s="171"/>
      <c r="AF578" s="171"/>
      <c r="AG578" s="171"/>
      <c r="AH578" s="171"/>
      <c r="AI578" s="171"/>
      <c r="AJ578" s="171"/>
    </row>
    <row r="579" spans="1:36" s="77" customFormat="1" ht="15" customHeight="1" x14ac:dyDescent="0.15">
      <c r="A579" s="171"/>
      <c r="B579" s="312" t="s">
        <v>53</v>
      </c>
      <c r="C579" s="313"/>
      <c r="D579" s="142"/>
      <c r="E579" s="156"/>
      <c r="F579" s="146"/>
      <c r="G579" s="145"/>
      <c r="H579" s="144"/>
      <c r="I579" s="314"/>
      <c r="J579" s="282"/>
      <c r="K579" s="282"/>
      <c r="L579" s="282"/>
      <c r="M579" s="282"/>
      <c r="N579" s="282"/>
      <c r="O579" s="282"/>
      <c r="P579" s="147"/>
      <c r="Q579" s="284"/>
      <c r="R579" s="282"/>
      <c r="S579" s="282"/>
      <c r="T579" s="282"/>
      <c r="U579" s="280"/>
      <c r="V579" s="286"/>
      <c r="W579" s="287"/>
      <c r="X579" s="287"/>
      <c r="Y579" s="287"/>
      <c r="Z579" s="288"/>
      <c r="AA579" s="171"/>
      <c r="AB579" s="171"/>
      <c r="AC579" s="171"/>
      <c r="AD579" s="171"/>
      <c r="AE579" s="171"/>
      <c r="AF579" s="171"/>
      <c r="AG579" s="171"/>
      <c r="AH579" s="171"/>
      <c r="AI579" s="171"/>
      <c r="AJ579" s="171"/>
    </row>
    <row r="580" spans="1:36" s="77" customFormat="1" ht="15" customHeight="1" x14ac:dyDescent="0.15">
      <c r="A580" s="171"/>
      <c r="B580" s="292">
        <f>B578+1</f>
        <v>46179</v>
      </c>
      <c r="C580" s="293"/>
      <c r="D580" s="131"/>
      <c r="E580" s="150"/>
      <c r="F580" s="294"/>
      <c r="G580" s="295"/>
      <c r="H580" s="141">
        <f>(I579+J579+K579+L579+M579+N579+O579+P580)/1440</f>
        <v>0</v>
      </c>
      <c r="I580" s="315"/>
      <c r="J580" s="283"/>
      <c r="K580" s="283"/>
      <c r="L580" s="283"/>
      <c r="M580" s="283"/>
      <c r="N580" s="283"/>
      <c r="O580" s="283"/>
      <c r="P580" s="133"/>
      <c r="Q580" s="285"/>
      <c r="R580" s="283"/>
      <c r="S580" s="283"/>
      <c r="T580" s="283"/>
      <c r="U580" s="281"/>
      <c r="V580" s="289"/>
      <c r="W580" s="290"/>
      <c r="X580" s="290"/>
      <c r="Y580" s="290"/>
      <c r="Z580" s="291"/>
      <c r="AA580" s="171"/>
      <c r="AB580" s="171"/>
      <c r="AC580" s="171"/>
      <c r="AD580" s="171"/>
      <c r="AE580" s="171"/>
      <c r="AF580" s="171"/>
      <c r="AG580" s="171"/>
      <c r="AH580" s="171"/>
      <c r="AI580" s="171"/>
      <c r="AJ580" s="171"/>
    </row>
    <row r="581" spans="1:36" s="77" customFormat="1" ht="15" customHeight="1" x14ac:dyDescent="0.15">
      <c r="A581" s="171"/>
      <c r="B581" s="296" t="s">
        <v>54</v>
      </c>
      <c r="C581" s="297"/>
      <c r="D581" s="151"/>
      <c r="E581" s="152"/>
      <c r="F581" s="157"/>
      <c r="G581" s="158"/>
      <c r="H581" s="154"/>
      <c r="I581" s="298"/>
      <c r="J581" s="262"/>
      <c r="K581" s="262"/>
      <c r="L581" s="262"/>
      <c r="M581" s="262"/>
      <c r="N581" s="262"/>
      <c r="O581" s="270"/>
      <c r="P581" s="149"/>
      <c r="Q581" s="272"/>
      <c r="R581" s="274"/>
      <c r="S581" s="276"/>
      <c r="T581" s="278"/>
      <c r="U581" s="254"/>
      <c r="V581" s="256"/>
      <c r="W581" s="257"/>
      <c r="X581" s="257"/>
      <c r="Y581" s="257"/>
      <c r="Z581" s="258"/>
      <c r="AA581" s="171"/>
      <c r="AB581" s="171"/>
      <c r="AC581" s="171"/>
      <c r="AD581" s="171"/>
      <c r="AE581" s="171"/>
      <c r="AF581" s="171"/>
      <c r="AG581" s="171"/>
      <c r="AH581" s="171"/>
      <c r="AI581" s="171"/>
      <c r="AJ581" s="171"/>
    </row>
    <row r="582" spans="1:36" s="77" customFormat="1" ht="15" customHeight="1" thickBot="1" x14ac:dyDescent="0.2">
      <c r="A582" s="171"/>
      <c r="B582" s="264">
        <f>B580+1</f>
        <v>46180</v>
      </c>
      <c r="C582" s="265"/>
      <c r="D582" s="95"/>
      <c r="E582" s="96"/>
      <c r="F582" s="266"/>
      <c r="G582" s="267"/>
      <c r="H582" s="134">
        <f>(I581+J581+K581+L581+M581+N581+O581+P582)/1440</f>
        <v>0</v>
      </c>
      <c r="I582" s="299"/>
      <c r="J582" s="263"/>
      <c r="K582" s="263"/>
      <c r="L582" s="263"/>
      <c r="M582" s="263"/>
      <c r="N582" s="263"/>
      <c r="O582" s="271"/>
      <c r="P582" s="97"/>
      <c r="Q582" s="273"/>
      <c r="R582" s="275"/>
      <c r="S582" s="277"/>
      <c r="T582" s="279"/>
      <c r="U582" s="255"/>
      <c r="V582" s="259"/>
      <c r="W582" s="260"/>
      <c r="X582" s="260"/>
      <c r="Y582" s="260"/>
      <c r="Z582" s="261"/>
      <c r="AA582" s="171"/>
      <c r="AB582" s="171"/>
      <c r="AC582" s="171"/>
      <c r="AD582" s="171"/>
      <c r="AE582" s="171"/>
      <c r="AF582" s="171"/>
      <c r="AG582" s="171"/>
      <c r="AH582" s="171"/>
      <c r="AI582" s="171"/>
      <c r="AJ582" s="171"/>
    </row>
    <row r="583" spans="1:36" s="77" customFormat="1" ht="15" customHeight="1" x14ac:dyDescent="0.15">
      <c r="A583" s="171"/>
      <c r="B583" s="98" t="s">
        <v>55</v>
      </c>
      <c r="C583" s="99">
        <f>WEEKNUM(B570,21)</f>
        <v>23</v>
      </c>
      <c r="D583" s="100"/>
      <c r="E583" s="177"/>
      <c r="F583" s="268" t="s">
        <v>56</v>
      </c>
      <c r="G583" s="269"/>
      <c r="H583" s="160">
        <f>SUM(H569,H571,H573,H575,H577,H579,H581)+P583</f>
        <v>0</v>
      </c>
      <c r="I583" s="246">
        <f t="shared" ref="I583:O583" si="33">SUM(I569:I582)/1440</f>
        <v>0</v>
      </c>
      <c r="J583" s="244">
        <f t="shared" si="33"/>
        <v>0</v>
      </c>
      <c r="K583" s="244">
        <f t="shared" si="33"/>
        <v>0</v>
      </c>
      <c r="L583" s="244">
        <f t="shared" si="33"/>
        <v>0</v>
      </c>
      <c r="M583" s="244">
        <f t="shared" si="33"/>
        <v>0</v>
      </c>
      <c r="N583" s="244">
        <f t="shared" si="33"/>
        <v>0</v>
      </c>
      <c r="O583" s="246">
        <f t="shared" si="33"/>
        <v>0</v>
      </c>
      <c r="P583" s="159">
        <f>SUM(P569,P571,P573,P575,P577,P579,P581)</f>
        <v>0</v>
      </c>
      <c r="Q583" s="163">
        <f>SUM(Q569,Q571,Q573,Q575,Q577,Q579,Q581)/1440</f>
        <v>0</v>
      </c>
      <c r="R583" s="164">
        <f>SUM(R569,R571,R573,R575,R577,R579,R581)/1440</f>
        <v>0</v>
      </c>
      <c r="S583" s="164">
        <f>SUM(S569,S571,S573,S575,S577,S579,S581)/1440</f>
        <v>0</v>
      </c>
      <c r="T583" s="164">
        <f>SUM(T569,T571,T573,T575,T577,T579,T581)/1440</f>
        <v>0</v>
      </c>
      <c r="U583" s="165">
        <f>SUM(U569,U571,U573,U575,U577,U579,U581)/1440</f>
        <v>0</v>
      </c>
      <c r="V583" s="162" t="s">
        <v>57</v>
      </c>
      <c r="W583" s="101"/>
      <c r="X583" s="172"/>
      <c r="Y583" s="172"/>
      <c r="Z583" s="172"/>
      <c r="AA583" s="171"/>
      <c r="AB583" s="171"/>
      <c r="AC583" s="171"/>
      <c r="AD583" s="171"/>
      <c r="AE583" s="171"/>
      <c r="AF583" s="171"/>
      <c r="AG583" s="171"/>
      <c r="AH583" s="171"/>
      <c r="AI583" s="171"/>
      <c r="AJ583" s="171"/>
    </row>
    <row r="584" spans="1:36" s="77" customFormat="1" ht="15" customHeight="1" x14ac:dyDescent="0.15">
      <c r="A584" s="171"/>
      <c r="B584" s="102"/>
      <c r="C584" s="103"/>
      <c r="D584" s="171"/>
      <c r="E584" s="178"/>
      <c r="F584" s="248" t="s">
        <v>57</v>
      </c>
      <c r="G584" s="249"/>
      <c r="H584" s="105">
        <f>SUM(H570,H572,H574,H576,H580,H582,H578)</f>
        <v>0</v>
      </c>
      <c r="I584" s="247"/>
      <c r="J584" s="245"/>
      <c r="K584" s="245"/>
      <c r="L584" s="245"/>
      <c r="M584" s="245"/>
      <c r="N584" s="245"/>
      <c r="O584" s="247"/>
      <c r="P584" s="106">
        <f>SUM(P570,P572,P574,P576,P578,P580,P582)/1440</f>
        <v>0</v>
      </c>
      <c r="Q584" s="250">
        <f>SUM(Q583:U583)</f>
        <v>0</v>
      </c>
      <c r="R584" s="251"/>
      <c r="S584" s="251"/>
      <c r="T584" s="251"/>
      <c r="U584" s="252"/>
      <c r="V584" s="161" t="s">
        <v>58</v>
      </c>
      <c r="W584" s="104"/>
      <c r="X584" s="253" t="s">
        <v>59</v>
      </c>
      <c r="Y584" s="253"/>
      <c r="Z584" s="107">
        <f>SUM(H584,Q584)</f>
        <v>0</v>
      </c>
      <c r="AA584" s="171"/>
      <c r="AB584" s="171"/>
      <c r="AC584" s="171"/>
      <c r="AD584" s="171"/>
      <c r="AE584" s="171"/>
      <c r="AF584" s="171"/>
      <c r="AG584" s="171"/>
      <c r="AH584" s="171"/>
      <c r="AI584" s="171"/>
      <c r="AJ584" s="171"/>
    </row>
    <row r="585" spans="1:36" s="77" customFormat="1" ht="15" thickBot="1" x14ac:dyDescent="0.2">
      <c r="A585" s="171"/>
      <c r="B585" s="171"/>
      <c r="C585" s="171"/>
      <c r="D585" s="171"/>
      <c r="E585" s="171"/>
      <c r="F585" s="171"/>
      <c r="G585" s="171"/>
      <c r="H585" s="171"/>
      <c r="I585" s="171"/>
      <c r="J585" s="171"/>
      <c r="K585" s="180"/>
      <c r="L585" s="180"/>
      <c r="M585" s="180"/>
      <c r="N585" s="180"/>
      <c r="O585" s="180"/>
      <c r="P585" s="180"/>
      <c r="Q585" s="171"/>
      <c r="R585" s="171"/>
      <c r="S585" s="171"/>
      <c r="T585" s="171"/>
      <c r="U585" s="171"/>
      <c r="V585" s="171"/>
      <c r="W585" s="171"/>
      <c r="X585" s="171"/>
      <c r="Y585" s="171"/>
      <c r="Z585" s="171"/>
      <c r="AA585" s="171"/>
      <c r="AB585" s="171"/>
      <c r="AC585" s="171"/>
      <c r="AD585" s="171"/>
      <c r="AE585" s="171"/>
      <c r="AF585" s="171"/>
      <c r="AG585" s="171"/>
      <c r="AH585" s="171"/>
      <c r="AI585" s="171"/>
      <c r="AJ585" s="171"/>
    </row>
    <row r="586" spans="1:36" s="77" customFormat="1" ht="15" customHeight="1" x14ac:dyDescent="0.15">
      <c r="A586" s="171"/>
      <c r="B586" s="344" t="s">
        <v>40</v>
      </c>
      <c r="C586" s="345"/>
      <c r="D586" s="135"/>
      <c r="E586" s="136"/>
      <c r="F586" s="139"/>
      <c r="G586" s="137"/>
      <c r="H586" s="138"/>
      <c r="I586" s="346"/>
      <c r="J586" s="347"/>
      <c r="K586" s="348"/>
      <c r="L586" s="339"/>
      <c r="M586" s="349"/>
      <c r="N586" s="339"/>
      <c r="O586" s="339"/>
      <c r="P586" s="140"/>
      <c r="Q586" s="340"/>
      <c r="R586" s="342"/>
      <c r="S586" s="342"/>
      <c r="T586" s="342"/>
      <c r="U586" s="329"/>
      <c r="V586" s="331"/>
      <c r="W586" s="332"/>
      <c r="X586" s="332"/>
      <c r="Y586" s="332"/>
      <c r="Z586" s="333"/>
      <c r="AA586" s="171"/>
      <c r="AB586" s="171"/>
      <c r="AC586" s="171"/>
      <c r="AD586" s="171"/>
      <c r="AE586" s="171"/>
      <c r="AF586" s="171"/>
      <c r="AG586" s="171"/>
      <c r="AH586" s="171"/>
      <c r="AI586" s="171"/>
      <c r="AJ586" s="171"/>
    </row>
    <row r="587" spans="1:36" s="77" customFormat="1" ht="15" customHeight="1" x14ac:dyDescent="0.15">
      <c r="A587" s="171"/>
      <c r="B587" s="308">
        <f>B582+1</f>
        <v>46181</v>
      </c>
      <c r="C587" s="309"/>
      <c r="D587" s="92"/>
      <c r="E587" s="93"/>
      <c r="F587" s="334"/>
      <c r="G587" s="311"/>
      <c r="H587" s="134">
        <f>(I586+J586+K586+L586+M586+N586+O586+P587)/1440</f>
        <v>0</v>
      </c>
      <c r="I587" s="320"/>
      <c r="J587" s="317"/>
      <c r="K587" s="334"/>
      <c r="L587" s="317"/>
      <c r="M587" s="334"/>
      <c r="N587" s="317"/>
      <c r="O587" s="317"/>
      <c r="P587" s="94"/>
      <c r="Q587" s="341"/>
      <c r="R587" s="343"/>
      <c r="S587" s="343"/>
      <c r="T587" s="343"/>
      <c r="U587" s="330"/>
      <c r="V587" s="305"/>
      <c r="W587" s="306"/>
      <c r="X587" s="306"/>
      <c r="Y587" s="306"/>
      <c r="Z587" s="307"/>
      <c r="AA587" s="171"/>
      <c r="AB587" s="171"/>
      <c r="AC587" s="171"/>
      <c r="AD587" s="171"/>
      <c r="AE587" s="171"/>
      <c r="AF587" s="171"/>
      <c r="AG587" s="171"/>
      <c r="AH587" s="171"/>
      <c r="AI587" s="171"/>
      <c r="AJ587" s="171"/>
    </row>
    <row r="588" spans="1:36" s="77" customFormat="1" ht="15" customHeight="1" x14ac:dyDescent="0.15">
      <c r="A588" s="171"/>
      <c r="B588" s="335" t="s">
        <v>49</v>
      </c>
      <c r="C588" s="336"/>
      <c r="D588" s="142"/>
      <c r="E588" s="143"/>
      <c r="F588" s="146"/>
      <c r="G588" s="145"/>
      <c r="H588" s="144"/>
      <c r="I588" s="337"/>
      <c r="J588" s="324"/>
      <c r="K588" s="338"/>
      <c r="L588" s="324"/>
      <c r="M588" s="338"/>
      <c r="N588" s="324"/>
      <c r="O588" s="324"/>
      <c r="P588" s="147"/>
      <c r="Q588" s="325"/>
      <c r="R588" s="327"/>
      <c r="S588" s="327"/>
      <c r="T588" s="327"/>
      <c r="U588" s="321"/>
      <c r="V588" s="286"/>
      <c r="W588" s="287"/>
      <c r="X588" s="287"/>
      <c r="Y588" s="287"/>
      <c r="Z588" s="288"/>
      <c r="AA588" s="171"/>
      <c r="AB588" s="171"/>
      <c r="AC588" s="171"/>
      <c r="AD588" s="171"/>
      <c r="AE588" s="171"/>
      <c r="AF588" s="171"/>
      <c r="AG588" s="171"/>
      <c r="AH588" s="171"/>
      <c r="AI588" s="171"/>
      <c r="AJ588" s="171"/>
    </row>
    <row r="589" spans="1:36" s="77" customFormat="1" ht="15" customHeight="1" x14ac:dyDescent="0.15">
      <c r="A589" s="171"/>
      <c r="B589" s="292">
        <f>B587+1</f>
        <v>46182</v>
      </c>
      <c r="C589" s="293"/>
      <c r="D589" s="131"/>
      <c r="E589" s="132"/>
      <c r="F589" s="323"/>
      <c r="G589" s="295"/>
      <c r="H589" s="141">
        <f>(I588+J588+K588+L588+M588+N588+O588+P589)/1440</f>
        <v>0</v>
      </c>
      <c r="I589" s="315"/>
      <c r="J589" s="283"/>
      <c r="K589" s="323"/>
      <c r="L589" s="283"/>
      <c r="M589" s="323"/>
      <c r="N589" s="283"/>
      <c r="O589" s="283"/>
      <c r="P589" s="133"/>
      <c r="Q589" s="326"/>
      <c r="R589" s="328"/>
      <c r="S589" s="328"/>
      <c r="T589" s="328"/>
      <c r="U589" s="322"/>
      <c r="V589" s="289"/>
      <c r="W589" s="290"/>
      <c r="X589" s="290"/>
      <c r="Y589" s="290"/>
      <c r="Z589" s="291"/>
      <c r="AA589" s="172"/>
      <c r="AB589" s="171"/>
      <c r="AC589" s="171"/>
      <c r="AD589" s="171"/>
      <c r="AE589" s="171"/>
      <c r="AF589" s="171"/>
      <c r="AG589" s="171"/>
      <c r="AH589" s="171"/>
      <c r="AI589" s="171"/>
      <c r="AJ589" s="171"/>
    </row>
    <row r="590" spans="1:36" s="77" customFormat="1" ht="15" customHeight="1" x14ac:dyDescent="0.15">
      <c r="A590" s="171"/>
      <c r="B590" s="296" t="s">
        <v>50</v>
      </c>
      <c r="C590" s="297"/>
      <c r="D590" s="151"/>
      <c r="E590" s="152"/>
      <c r="F590" s="155"/>
      <c r="G590" s="153"/>
      <c r="H590" s="154"/>
      <c r="I590" s="270"/>
      <c r="J590" s="316"/>
      <c r="K590" s="316"/>
      <c r="L590" s="316"/>
      <c r="M590" s="316"/>
      <c r="N590" s="316"/>
      <c r="O590" s="316"/>
      <c r="P590" s="149"/>
      <c r="Q590" s="318"/>
      <c r="R590" s="316"/>
      <c r="S590" s="316"/>
      <c r="T590" s="316"/>
      <c r="U590" s="300"/>
      <c r="V590" s="302"/>
      <c r="W590" s="303"/>
      <c r="X590" s="303"/>
      <c r="Y590" s="303"/>
      <c r="Z590" s="304"/>
      <c r="AA590" s="171"/>
      <c r="AB590" s="171"/>
      <c r="AC590" s="171"/>
      <c r="AD590" s="171"/>
      <c r="AE590" s="171"/>
      <c r="AF590" s="171"/>
      <c r="AG590" s="171"/>
      <c r="AH590" s="171"/>
      <c r="AI590" s="171"/>
      <c r="AJ590" s="171"/>
    </row>
    <row r="591" spans="1:36" s="77" customFormat="1" ht="15" customHeight="1" x14ac:dyDescent="0.15">
      <c r="A591" s="171"/>
      <c r="B591" s="308">
        <f>B589+1</f>
        <v>46183</v>
      </c>
      <c r="C591" s="309"/>
      <c r="D591" s="92"/>
      <c r="E591" s="128"/>
      <c r="F591" s="310"/>
      <c r="G591" s="311"/>
      <c r="H591" s="134">
        <f>(I590+J590+K590+L590+M590+N590+O590+P591)/1440</f>
        <v>0</v>
      </c>
      <c r="I591" s="320"/>
      <c r="J591" s="317"/>
      <c r="K591" s="317"/>
      <c r="L591" s="317"/>
      <c r="M591" s="317"/>
      <c r="N591" s="317"/>
      <c r="O591" s="317"/>
      <c r="P591" s="148"/>
      <c r="Q591" s="319"/>
      <c r="R591" s="317"/>
      <c r="S591" s="317"/>
      <c r="T591" s="317"/>
      <c r="U591" s="301"/>
      <c r="V591" s="305"/>
      <c r="W591" s="306"/>
      <c r="X591" s="306"/>
      <c r="Y591" s="306"/>
      <c r="Z591" s="307"/>
      <c r="AA591" s="171"/>
      <c r="AB591" s="171"/>
      <c r="AC591" s="171"/>
      <c r="AD591" s="171"/>
      <c r="AE591" s="171"/>
      <c r="AF591" s="171"/>
      <c r="AG591" s="171"/>
      <c r="AH591" s="171"/>
      <c r="AI591" s="171"/>
      <c r="AJ591" s="171"/>
    </row>
    <row r="592" spans="1:36" s="77" customFormat="1" ht="15" customHeight="1" x14ac:dyDescent="0.15">
      <c r="A592" s="171"/>
      <c r="B592" s="312" t="s">
        <v>51</v>
      </c>
      <c r="C592" s="313"/>
      <c r="D592" s="142"/>
      <c r="E592" s="156"/>
      <c r="F592" s="146"/>
      <c r="G592" s="145"/>
      <c r="H592" s="144"/>
      <c r="I592" s="314"/>
      <c r="J592" s="282"/>
      <c r="K592" s="282"/>
      <c r="L592" s="282"/>
      <c r="M592" s="282"/>
      <c r="N592" s="282"/>
      <c r="O592" s="282"/>
      <c r="P592" s="147"/>
      <c r="Q592" s="284"/>
      <c r="R592" s="282"/>
      <c r="S592" s="282"/>
      <c r="T592" s="282"/>
      <c r="U592" s="280"/>
      <c r="V592" s="286"/>
      <c r="W592" s="287"/>
      <c r="X592" s="287"/>
      <c r="Y592" s="287"/>
      <c r="Z592" s="288"/>
      <c r="AA592" s="171"/>
      <c r="AB592" s="171"/>
      <c r="AC592" s="171"/>
      <c r="AD592" s="171"/>
      <c r="AE592" s="171"/>
      <c r="AF592" s="171"/>
      <c r="AG592" s="171"/>
      <c r="AH592" s="171"/>
      <c r="AI592" s="171"/>
      <c r="AJ592" s="171"/>
    </row>
    <row r="593" spans="1:36" s="77" customFormat="1" ht="15" customHeight="1" x14ac:dyDescent="0.15">
      <c r="A593" s="171"/>
      <c r="B593" s="292">
        <f>B591+1</f>
        <v>46184</v>
      </c>
      <c r="C593" s="293"/>
      <c r="D593" s="131"/>
      <c r="E593" s="150"/>
      <c r="F593" s="294"/>
      <c r="G593" s="295"/>
      <c r="H593" s="141">
        <f>(I592+J592+K592+L592+M592+N592+O592+P593)/1440</f>
        <v>0</v>
      </c>
      <c r="I593" s="315"/>
      <c r="J593" s="283"/>
      <c r="K593" s="283"/>
      <c r="L593" s="283"/>
      <c r="M593" s="283"/>
      <c r="N593" s="283"/>
      <c r="O593" s="283"/>
      <c r="P593" s="133"/>
      <c r="Q593" s="285"/>
      <c r="R593" s="283"/>
      <c r="S593" s="283"/>
      <c r="T593" s="283"/>
      <c r="U593" s="281"/>
      <c r="V593" s="289"/>
      <c r="W593" s="290"/>
      <c r="X593" s="290"/>
      <c r="Y593" s="290"/>
      <c r="Z593" s="291"/>
      <c r="AA593" s="171"/>
      <c r="AB593" s="171"/>
      <c r="AC593" s="171"/>
      <c r="AD593" s="171"/>
      <c r="AE593" s="171"/>
      <c r="AF593" s="171"/>
      <c r="AG593" s="171"/>
      <c r="AH593" s="171"/>
      <c r="AI593" s="171"/>
      <c r="AJ593" s="171"/>
    </row>
    <row r="594" spans="1:36" s="77" customFormat="1" ht="15" customHeight="1" x14ac:dyDescent="0.15">
      <c r="A594" s="171"/>
      <c r="B594" s="296" t="s">
        <v>52</v>
      </c>
      <c r="C594" s="297"/>
      <c r="D594" s="151"/>
      <c r="E594" s="152"/>
      <c r="F594" s="155"/>
      <c r="G594" s="153"/>
      <c r="H594" s="154"/>
      <c r="I594" s="270"/>
      <c r="J594" s="316"/>
      <c r="K594" s="316"/>
      <c r="L594" s="316"/>
      <c r="M594" s="316"/>
      <c r="N594" s="316"/>
      <c r="O594" s="316"/>
      <c r="P594" s="149"/>
      <c r="Q594" s="318"/>
      <c r="R594" s="316"/>
      <c r="S594" s="316"/>
      <c r="T594" s="316"/>
      <c r="U594" s="300"/>
      <c r="V594" s="302"/>
      <c r="W594" s="303"/>
      <c r="X594" s="303"/>
      <c r="Y594" s="303"/>
      <c r="Z594" s="304"/>
      <c r="AA594" s="171"/>
      <c r="AB594" s="171"/>
      <c r="AC594" s="171"/>
      <c r="AD594" s="171"/>
      <c r="AE594" s="171"/>
      <c r="AF594" s="171"/>
      <c r="AG594" s="171"/>
      <c r="AH594" s="171"/>
      <c r="AI594" s="171"/>
      <c r="AJ594" s="171"/>
    </row>
    <row r="595" spans="1:36" s="77" customFormat="1" ht="15" customHeight="1" x14ac:dyDescent="0.15">
      <c r="A595" s="171"/>
      <c r="B595" s="308">
        <f>B593+1</f>
        <v>46185</v>
      </c>
      <c r="C595" s="309"/>
      <c r="D595" s="92"/>
      <c r="E595" s="127"/>
      <c r="F595" s="310"/>
      <c r="G595" s="311"/>
      <c r="H595" s="134">
        <f>(I594+J594+K594+L594+M594+N594+O594+P595)/1440</f>
        <v>0</v>
      </c>
      <c r="I595" s="320"/>
      <c r="J595" s="317"/>
      <c r="K595" s="317"/>
      <c r="L595" s="317"/>
      <c r="M595" s="317"/>
      <c r="N595" s="317"/>
      <c r="O595" s="317"/>
      <c r="P595" s="94"/>
      <c r="Q595" s="319"/>
      <c r="R595" s="317"/>
      <c r="S595" s="317"/>
      <c r="T595" s="317"/>
      <c r="U595" s="301"/>
      <c r="V595" s="305"/>
      <c r="W595" s="306"/>
      <c r="X595" s="306"/>
      <c r="Y595" s="306"/>
      <c r="Z595" s="307"/>
      <c r="AA595" s="171"/>
      <c r="AB595" s="171"/>
      <c r="AC595" s="171"/>
      <c r="AD595" s="171"/>
      <c r="AE595" s="171"/>
      <c r="AF595" s="171"/>
      <c r="AG595" s="171"/>
      <c r="AH595" s="171"/>
      <c r="AI595" s="171"/>
      <c r="AJ595" s="171"/>
    </row>
    <row r="596" spans="1:36" s="77" customFormat="1" ht="15" customHeight="1" x14ac:dyDescent="0.15">
      <c r="A596" s="171"/>
      <c r="B596" s="312" t="s">
        <v>53</v>
      </c>
      <c r="C596" s="313"/>
      <c r="D596" s="142"/>
      <c r="E596" s="156"/>
      <c r="F596" s="146"/>
      <c r="G596" s="145"/>
      <c r="H596" s="144"/>
      <c r="I596" s="314"/>
      <c r="J596" s="282"/>
      <c r="K596" s="282"/>
      <c r="L596" s="282"/>
      <c r="M596" s="282"/>
      <c r="N596" s="282"/>
      <c r="O596" s="282"/>
      <c r="P596" s="147"/>
      <c r="Q596" s="284"/>
      <c r="R596" s="282"/>
      <c r="S596" s="282"/>
      <c r="T596" s="282"/>
      <c r="U596" s="280"/>
      <c r="V596" s="286"/>
      <c r="W596" s="287"/>
      <c r="X596" s="287"/>
      <c r="Y596" s="287"/>
      <c r="Z596" s="288"/>
      <c r="AA596" s="171"/>
      <c r="AB596" s="171"/>
      <c r="AC596" s="171"/>
      <c r="AD596" s="171"/>
      <c r="AE596" s="171"/>
      <c r="AF596" s="171"/>
      <c r="AG596" s="171"/>
      <c r="AH596" s="171"/>
      <c r="AI596" s="171"/>
      <c r="AJ596" s="171"/>
    </row>
    <row r="597" spans="1:36" s="77" customFormat="1" ht="15" customHeight="1" x14ac:dyDescent="0.15">
      <c r="A597" s="171"/>
      <c r="B597" s="292">
        <f>B595+1</f>
        <v>46186</v>
      </c>
      <c r="C597" s="293"/>
      <c r="D597" s="131"/>
      <c r="E597" s="150"/>
      <c r="F597" s="294"/>
      <c r="G597" s="295"/>
      <c r="H597" s="141">
        <f>(I596+J596+K596+L596+M596+N596+O596+P597)/1440</f>
        <v>0</v>
      </c>
      <c r="I597" s="315"/>
      <c r="J597" s="283"/>
      <c r="K597" s="283"/>
      <c r="L597" s="283"/>
      <c r="M597" s="283"/>
      <c r="N597" s="283"/>
      <c r="O597" s="283"/>
      <c r="P597" s="133"/>
      <c r="Q597" s="285"/>
      <c r="R597" s="283"/>
      <c r="S597" s="283"/>
      <c r="T597" s="283"/>
      <c r="U597" s="281"/>
      <c r="V597" s="289"/>
      <c r="W597" s="290"/>
      <c r="X597" s="290"/>
      <c r="Y597" s="290"/>
      <c r="Z597" s="291"/>
      <c r="AA597" s="171"/>
      <c r="AB597" s="171"/>
      <c r="AC597" s="171"/>
      <c r="AD597" s="171"/>
      <c r="AE597" s="171"/>
      <c r="AF597" s="171"/>
      <c r="AG597" s="171"/>
      <c r="AH597" s="171"/>
      <c r="AI597" s="171"/>
      <c r="AJ597" s="171"/>
    </row>
    <row r="598" spans="1:36" s="77" customFormat="1" ht="15" customHeight="1" x14ac:dyDescent="0.15">
      <c r="A598" s="171"/>
      <c r="B598" s="296" t="s">
        <v>54</v>
      </c>
      <c r="C598" s="297"/>
      <c r="D598" s="151"/>
      <c r="E598" s="152"/>
      <c r="F598" s="157"/>
      <c r="G598" s="158"/>
      <c r="H598" s="154"/>
      <c r="I598" s="298"/>
      <c r="J598" s="262"/>
      <c r="K598" s="262"/>
      <c r="L598" s="262"/>
      <c r="M598" s="262"/>
      <c r="N598" s="262"/>
      <c r="O598" s="270"/>
      <c r="P598" s="149"/>
      <c r="Q598" s="272"/>
      <c r="R598" s="274"/>
      <c r="S598" s="276"/>
      <c r="T598" s="278"/>
      <c r="U598" s="254"/>
      <c r="V598" s="256"/>
      <c r="W598" s="257"/>
      <c r="X598" s="257"/>
      <c r="Y598" s="257"/>
      <c r="Z598" s="258"/>
      <c r="AA598" s="171"/>
      <c r="AB598" s="171"/>
      <c r="AC598" s="171"/>
      <c r="AD598" s="171"/>
      <c r="AE598" s="171"/>
      <c r="AF598" s="171"/>
      <c r="AG598" s="171"/>
      <c r="AH598" s="171"/>
      <c r="AI598" s="171"/>
      <c r="AJ598" s="171"/>
    </row>
    <row r="599" spans="1:36" s="77" customFormat="1" ht="15" customHeight="1" thickBot="1" x14ac:dyDescent="0.2">
      <c r="A599" s="171"/>
      <c r="B599" s="264">
        <f>B597+1</f>
        <v>46187</v>
      </c>
      <c r="C599" s="265"/>
      <c r="D599" s="95"/>
      <c r="E599" s="96"/>
      <c r="F599" s="266"/>
      <c r="G599" s="267"/>
      <c r="H599" s="134">
        <f>(I598+J598+K598+L598+M598+N598+O598+P599)/1440</f>
        <v>0</v>
      </c>
      <c r="I599" s="299"/>
      <c r="J599" s="263"/>
      <c r="K599" s="263"/>
      <c r="L599" s="263"/>
      <c r="M599" s="263"/>
      <c r="N599" s="263"/>
      <c r="O599" s="271"/>
      <c r="P599" s="97"/>
      <c r="Q599" s="273"/>
      <c r="R599" s="275"/>
      <c r="S599" s="277"/>
      <c r="T599" s="279"/>
      <c r="U599" s="255"/>
      <c r="V599" s="259"/>
      <c r="W599" s="260"/>
      <c r="X599" s="260"/>
      <c r="Y599" s="260"/>
      <c r="Z599" s="261"/>
      <c r="AA599" s="171"/>
      <c r="AB599" s="171"/>
      <c r="AC599" s="171"/>
      <c r="AD599" s="171"/>
      <c r="AE599" s="171"/>
      <c r="AF599" s="171"/>
      <c r="AG599" s="171"/>
      <c r="AH599" s="171"/>
      <c r="AI599" s="171"/>
      <c r="AJ599" s="171"/>
    </row>
    <row r="600" spans="1:36" s="77" customFormat="1" ht="15" customHeight="1" x14ac:dyDescent="0.15">
      <c r="A600" s="171"/>
      <c r="B600" s="98" t="s">
        <v>55</v>
      </c>
      <c r="C600" s="99">
        <f>WEEKNUM(B587,21)</f>
        <v>24</v>
      </c>
      <c r="D600" s="100"/>
      <c r="E600" s="177"/>
      <c r="F600" s="268" t="s">
        <v>56</v>
      </c>
      <c r="G600" s="269"/>
      <c r="H600" s="160">
        <f>SUM(H586,H588,H590,H592,H594,H596,H598)+P600</f>
        <v>0</v>
      </c>
      <c r="I600" s="246">
        <f t="shared" ref="I600:O600" si="34">SUM(I586:I599)/1440</f>
        <v>0</v>
      </c>
      <c r="J600" s="244">
        <f t="shared" si="34"/>
        <v>0</v>
      </c>
      <c r="K600" s="244">
        <f t="shared" si="34"/>
        <v>0</v>
      </c>
      <c r="L600" s="244">
        <f t="shared" si="34"/>
        <v>0</v>
      </c>
      <c r="M600" s="244">
        <f t="shared" si="34"/>
        <v>0</v>
      </c>
      <c r="N600" s="244">
        <f t="shared" si="34"/>
        <v>0</v>
      </c>
      <c r="O600" s="246">
        <f t="shared" si="34"/>
        <v>0</v>
      </c>
      <c r="P600" s="159">
        <f>SUM(P586,P588,P590,P592,P594,P596,P598)</f>
        <v>0</v>
      </c>
      <c r="Q600" s="163">
        <f>SUM(Q586,Q588,Q590,Q592,Q594,Q596,Q598)/1440</f>
        <v>0</v>
      </c>
      <c r="R600" s="164">
        <f>SUM(R586,R588,R590,R592,R594,R596,R598)/1440</f>
        <v>0</v>
      </c>
      <c r="S600" s="164">
        <f>SUM(S586,S588,S590,S592,S594,S596,S598)/1440</f>
        <v>0</v>
      </c>
      <c r="T600" s="164">
        <f>SUM(T586,T588,T590,T592,T594,T596,T598)/1440</f>
        <v>0</v>
      </c>
      <c r="U600" s="165">
        <f>SUM(U586,U588,U590,U592,U594,U596,U598)/1440</f>
        <v>0</v>
      </c>
      <c r="V600" s="162" t="s">
        <v>57</v>
      </c>
      <c r="W600" s="101"/>
      <c r="X600" s="172"/>
      <c r="Y600" s="172"/>
      <c r="Z600" s="172"/>
      <c r="AA600" s="171"/>
      <c r="AB600" s="171"/>
      <c r="AC600" s="171"/>
      <c r="AD600" s="171"/>
      <c r="AE600" s="171"/>
      <c r="AF600" s="171"/>
      <c r="AG600" s="171"/>
      <c r="AH600" s="171"/>
      <c r="AI600" s="171"/>
      <c r="AJ600" s="171"/>
    </row>
    <row r="601" spans="1:36" s="77" customFormat="1" ht="15" customHeight="1" x14ac:dyDescent="0.15">
      <c r="A601" s="171"/>
      <c r="B601" s="102"/>
      <c r="C601" s="103"/>
      <c r="D601" s="171"/>
      <c r="E601" s="178"/>
      <c r="F601" s="248" t="s">
        <v>57</v>
      </c>
      <c r="G601" s="249"/>
      <c r="H601" s="105">
        <f>SUM(H587,H589,H591,H593,H597,H599,H595)</f>
        <v>0</v>
      </c>
      <c r="I601" s="247"/>
      <c r="J601" s="245"/>
      <c r="K601" s="245"/>
      <c r="L601" s="245"/>
      <c r="M601" s="245"/>
      <c r="N601" s="245"/>
      <c r="O601" s="247"/>
      <c r="P601" s="106">
        <f>SUM(P587,P589,P591,P593,P595,P597,P599)/1440</f>
        <v>0</v>
      </c>
      <c r="Q601" s="250">
        <f>SUM(Q600:U600)</f>
        <v>0</v>
      </c>
      <c r="R601" s="251"/>
      <c r="S601" s="251"/>
      <c r="T601" s="251"/>
      <c r="U601" s="252"/>
      <c r="V601" s="161" t="s">
        <v>58</v>
      </c>
      <c r="W601" s="104"/>
      <c r="X601" s="253" t="s">
        <v>59</v>
      </c>
      <c r="Y601" s="253"/>
      <c r="Z601" s="107">
        <f>SUM(H601,Q601)</f>
        <v>0</v>
      </c>
      <c r="AA601" s="171"/>
      <c r="AB601" s="171"/>
      <c r="AC601" s="171"/>
      <c r="AD601" s="171"/>
      <c r="AE601" s="171"/>
      <c r="AF601" s="171"/>
      <c r="AG601" s="171"/>
      <c r="AH601" s="171"/>
      <c r="AI601" s="171"/>
      <c r="AJ601" s="171"/>
    </row>
    <row r="602" spans="1:36" s="77" customFormat="1" ht="15" thickBot="1" x14ac:dyDescent="0.2">
      <c r="A602" s="171"/>
      <c r="B602" s="171"/>
      <c r="C602" s="171"/>
      <c r="D602" s="171"/>
      <c r="E602" s="171"/>
      <c r="F602" s="171"/>
      <c r="G602" s="171"/>
      <c r="H602" s="171"/>
      <c r="I602" s="171"/>
      <c r="J602" s="171"/>
      <c r="K602" s="180"/>
      <c r="L602" s="180"/>
      <c r="M602" s="180"/>
      <c r="N602" s="180"/>
      <c r="O602" s="180"/>
      <c r="P602" s="180"/>
      <c r="Q602" s="171"/>
      <c r="R602" s="171"/>
      <c r="S602" s="171"/>
      <c r="T602" s="171"/>
      <c r="U602" s="171"/>
      <c r="V602" s="171"/>
      <c r="W602" s="171"/>
      <c r="X602" s="171"/>
      <c r="Y602" s="171"/>
      <c r="Z602" s="171"/>
      <c r="AA602" s="171"/>
      <c r="AB602" s="171"/>
      <c r="AC602" s="171"/>
      <c r="AD602" s="171"/>
      <c r="AE602" s="171"/>
      <c r="AF602" s="171"/>
      <c r="AG602" s="171"/>
      <c r="AH602" s="171"/>
      <c r="AI602" s="171"/>
      <c r="AJ602" s="171"/>
    </row>
    <row r="603" spans="1:36" s="77" customFormat="1" ht="15" customHeight="1" x14ac:dyDescent="0.15">
      <c r="A603" s="171"/>
      <c r="B603" s="344" t="s">
        <v>40</v>
      </c>
      <c r="C603" s="345"/>
      <c r="D603" s="135"/>
      <c r="E603" s="136"/>
      <c r="F603" s="139"/>
      <c r="G603" s="137"/>
      <c r="H603" s="138"/>
      <c r="I603" s="346"/>
      <c r="J603" s="347"/>
      <c r="K603" s="348"/>
      <c r="L603" s="339"/>
      <c r="M603" s="349"/>
      <c r="N603" s="339"/>
      <c r="O603" s="339"/>
      <c r="P603" s="140"/>
      <c r="Q603" s="340"/>
      <c r="R603" s="342"/>
      <c r="S603" s="342"/>
      <c r="T603" s="342"/>
      <c r="U603" s="329"/>
      <c r="V603" s="331"/>
      <c r="W603" s="332"/>
      <c r="X603" s="332"/>
      <c r="Y603" s="332"/>
      <c r="Z603" s="333"/>
      <c r="AA603" s="171"/>
      <c r="AB603" s="171"/>
      <c r="AC603" s="171"/>
      <c r="AD603" s="171"/>
      <c r="AE603" s="171"/>
      <c r="AF603" s="171"/>
      <c r="AG603" s="171"/>
      <c r="AH603" s="171"/>
      <c r="AI603" s="171"/>
      <c r="AJ603" s="171"/>
    </row>
    <row r="604" spans="1:36" s="77" customFormat="1" ht="15" customHeight="1" x14ac:dyDescent="0.15">
      <c r="A604" s="171"/>
      <c r="B604" s="308">
        <f>B599+1</f>
        <v>46188</v>
      </c>
      <c r="C604" s="309"/>
      <c r="D604" s="92"/>
      <c r="E604" s="93"/>
      <c r="F604" s="334"/>
      <c r="G604" s="311"/>
      <c r="H604" s="134">
        <f>(I603+J603+K603+L603+M603+N603+O603+P604)/1440</f>
        <v>0</v>
      </c>
      <c r="I604" s="320"/>
      <c r="J604" s="317"/>
      <c r="K604" s="334"/>
      <c r="L604" s="317"/>
      <c r="M604" s="334"/>
      <c r="N604" s="317"/>
      <c r="O604" s="317"/>
      <c r="P604" s="94"/>
      <c r="Q604" s="341"/>
      <c r="R604" s="343"/>
      <c r="S604" s="343"/>
      <c r="T604" s="343"/>
      <c r="U604" s="330"/>
      <c r="V604" s="305"/>
      <c r="W604" s="306"/>
      <c r="X604" s="306"/>
      <c r="Y604" s="306"/>
      <c r="Z604" s="307"/>
      <c r="AA604" s="171"/>
      <c r="AB604" s="171"/>
      <c r="AC604" s="171"/>
      <c r="AD604" s="171"/>
      <c r="AE604" s="171"/>
      <c r="AF604" s="171"/>
      <c r="AG604" s="171"/>
      <c r="AH604" s="171"/>
      <c r="AI604" s="171"/>
      <c r="AJ604" s="171"/>
    </row>
    <row r="605" spans="1:36" s="77" customFormat="1" ht="15" customHeight="1" x14ac:dyDescent="0.15">
      <c r="A605" s="171"/>
      <c r="B605" s="335" t="s">
        <v>49</v>
      </c>
      <c r="C605" s="336"/>
      <c r="D605" s="142"/>
      <c r="E605" s="143"/>
      <c r="F605" s="146"/>
      <c r="G605" s="145"/>
      <c r="H605" s="144"/>
      <c r="I605" s="337"/>
      <c r="J605" s="324"/>
      <c r="K605" s="338"/>
      <c r="L605" s="324"/>
      <c r="M605" s="338"/>
      <c r="N605" s="324"/>
      <c r="O605" s="324"/>
      <c r="P605" s="147"/>
      <c r="Q605" s="325"/>
      <c r="R605" s="327"/>
      <c r="S605" s="327"/>
      <c r="T605" s="327"/>
      <c r="U605" s="321"/>
      <c r="V605" s="286"/>
      <c r="W605" s="287"/>
      <c r="X605" s="287"/>
      <c r="Y605" s="287"/>
      <c r="Z605" s="288"/>
      <c r="AA605" s="171"/>
      <c r="AB605" s="171"/>
      <c r="AC605" s="171"/>
      <c r="AD605" s="171"/>
      <c r="AE605" s="171"/>
      <c r="AF605" s="171"/>
      <c r="AG605" s="171"/>
      <c r="AH605" s="171"/>
      <c r="AI605" s="171"/>
      <c r="AJ605" s="171"/>
    </row>
    <row r="606" spans="1:36" s="77" customFormat="1" ht="15" customHeight="1" x14ac:dyDescent="0.15">
      <c r="A606" s="171"/>
      <c r="B606" s="292">
        <f>B604+1</f>
        <v>46189</v>
      </c>
      <c r="C606" s="293"/>
      <c r="D606" s="131"/>
      <c r="E606" s="132"/>
      <c r="F606" s="323"/>
      <c r="G606" s="295"/>
      <c r="H606" s="141">
        <f>(I605+J605+K605+L605+M605+N605+O605+P606)/1440</f>
        <v>0</v>
      </c>
      <c r="I606" s="315"/>
      <c r="J606" s="283"/>
      <c r="K606" s="323"/>
      <c r="L606" s="283"/>
      <c r="M606" s="323"/>
      <c r="N606" s="283"/>
      <c r="O606" s="283"/>
      <c r="P606" s="133"/>
      <c r="Q606" s="326"/>
      <c r="R606" s="328"/>
      <c r="S606" s="328"/>
      <c r="T606" s="328"/>
      <c r="U606" s="322"/>
      <c r="V606" s="289"/>
      <c r="W606" s="290"/>
      <c r="X606" s="290"/>
      <c r="Y606" s="290"/>
      <c r="Z606" s="291"/>
      <c r="AA606" s="172"/>
      <c r="AB606" s="171"/>
      <c r="AC606" s="171"/>
      <c r="AD606" s="171"/>
      <c r="AE606" s="171"/>
      <c r="AF606" s="171"/>
      <c r="AG606" s="171"/>
      <c r="AH606" s="171"/>
      <c r="AI606" s="171"/>
      <c r="AJ606" s="171"/>
    </row>
    <row r="607" spans="1:36" s="77" customFormat="1" ht="15" customHeight="1" x14ac:dyDescent="0.15">
      <c r="A607" s="171"/>
      <c r="B607" s="296" t="s">
        <v>50</v>
      </c>
      <c r="C607" s="297"/>
      <c r="D607" s="151"/>
      <c r="E607" s="152"/>
      <c r="F607" s="155"/>
      <c r="G607" s="153"/>
      <c r="H607" s="154"/>
      <c r="I607" s="270"/>
      <c r="J607" s="316"/>
      <c r="K607" s="316"/>
      <c r="L607" s="316"/>
      <c r="M607" s="316"/>
      <c r="N607" s="316"/>
      <c r="O607" s="316"/>
      <c r="P607" s="149"/>
      <c r="Q607" s="318"/>
      <c r="R607" s="316"/>
      <c r="S607" s="316"/>
      <c r="T607" s="316"/>
      <c r="U607" s="300"/>
      <c r="V607" s="302"/>
      <c r="W607" s="303"/>
      <c r="X607" s="303"/>
      <c r="Y607" s="303"/>
      <c r="Z607" s="304"/>
      <c r="AA607" s="171"/>
      <c r="AB607" s="171"/>
      <c r="AC607" s="171"/>
      <c r="AD607" s="171"/>
      <c r="AE607" s="171"/>
      <c r="AF607" s="171"/>
      <c r="AG607" s="171"/>
      <c r="AH607" s="171"/>
      <c r="AI607" s="171"/>
      <c r="AJ607" s="171"/>
    </row>
    <row r="608" spans="1:36" s="77" customFormat="1" ht="15" customHeight="1" x14ac:dyDescent="0.15">
      <c r="A608" s="171"/>
      <c r="B608" s="308">
        <f>B606+1</f>
        <v>46190</v>
      </c>
      <c r="C608" s="309"/>
      <c r="D608" s="92"/>
      <c r="E608" s="128"/>
      <c r="F608" s="310"/>
      <c r="G608" s="311"/>
      <c r="H608" s="134">
        <f>(I607+J607+K607+L607+M607+N607+O607+P608)/1440</f>
        <v>0</v>
      </c>
      <c r="I608" s="320"/>
      <c r="J608" s="317"/>
      <c r="K608" s="317"/>
      <c r="L608" s="317"/>
      <c r="M608" s="317"/>
      <c r="N608" s="317"/>
      <c r="O608" s="317"/>
      <c r="P608" s="148"/>
      <c r="Q608" s="319"/>
      <c r="R608" s="317"/>
      <c r="S608" s="317"/>
      <c r="T608" s="317"/>
      <c r="U608" s="301"/>
      <c r="V608" s="305"/>
      <c r="W608" s="306"/>
      <c r="X608" s="306"/>
      <c r="Y608" s="306"/>
      <c r="Z608" s="307"/>
      <c r="AA608" s="171"/>
      <c r="AB608" s="171"/>
      <c r="AC608" s="171"/>
      <c r="AD608" s="171"/>
      <c r="AE608" s="171"/>
      <c r="AF608" s="171"/>
      <c r="AG608" s="171"/>
      <c r="AH608" s="171"/>
      <c r="AI608" s="171"/>
      <c r="AJ608" s="171"/>
    </row>
    <row r="609" spans="1:36" s="77" customFormat="1" ht="15" customHeight="1" x14ac:dyDescent="0.15">
      <c r="A609" s="171"/>
      <c r="B609" s="312" t="s">
        <v>51</v>
      </c>
      <c r="C609" s="313"/>
      <c r="D609" s="142"/>
      <c r="E609" s="156"/>
      <c r="F609" s="146"/>
      <c r="G609" s="145"/>
      <c r="H609" s="144"/>
      <c r="I609" s="314"/>
      <c r="J609" s="282"/>
      <c r="K609" s="282"/>
      <c r="L609" s="282"/>
      <c r="M609" s="282"/>
      <c r="N609" s="282"/>
      <c r="O609" s="282"/>
      <c r="P609" s="147"/>
      <c r="Q609" s="284"/>
      <c r="R609" s="282"/>
      <c r="S609" s="282"/>
      <c r="T609" s="282"/>
      <c r="U609" s="280"/>
      <c r="V609" s="286"/>
      <c r="W609" s="287"/>
      <c r="X609" s="287"/>
      <c r="Y609" s="287"/>
      <c r="Z609" s="288"/>
      <c r="AA609" s="171"/>
      <c r="AB609" s="171"/>
      <c r="AC609" s="171"/>
      <c r="AD609" s="171"/>
      <c r="AE609" s="171"/>
      <c r="AF609" s="171"/>
      <c r="AG609" s="171"/>
      <c r="AH609" s="171"/>
      <c r="AI609" s="171"/>
      <c r="AJ609" s="171"/>
    </row>
    <row r="610" spans="1:36" s="77" customFormat="1" ht="15" customHeight="1" x14ac:dyDescent="0.15">
      <c r="A610" s="171"/>
      <c r="B610" s="292">
        <f>B608+1</f>
        <v>46191</v>
      </c>
      <c r="C610" s="293"/>
      <c r="D610" s="131"/>
      <c r="E610" s="150"/>
      <c r="F610" s="294"/>
      <c r="G610" s="295"/>
      <c r="H610" s="141">
        <f>(I609+J609+K609+L609+M609+N609+O609+P610)/1440</f>
        <v>0</v>
      </c>
      <c r="I610" s="315"/>
      <c r="J610" s="283"/>
      <c r="K610" s="283"/>
      <c r="L610" s="283"/>
      <c r="M610" s="283"/>
      <c r="N610" s="283"/>
      <c r="O610" s="283"/>
      <c r="P610" s="133"/>
      <c r="Q610" s="285"/>
      <c r="R610" s="283"/>
      <c r="S610" s="283"/>
      <c r="T610" s="283"/>
      <c r="U610" s="281"/>
      <c r="V610" s="289"/>
      <c r="W610" s="290"/>
      <c r="X610" s="290"/>
      <c r="Y610" s="290"/>
      <c r="Z610" s="291"/>
      <c r="AA610" s="171"/>
      <c r="AB610" s="171"/>
      <c r="AC610" s="171"/>
      <c r="AD610" s="171"/>
      <c r="AE610" s="171"/>
      <c r="AF610" s="171"/>
      <c r="AG610" s="171"/>
      <c r="AH610" s="171"/>
      <c r="AI610" s="171"/>
      <c r="AJ610" s="171"/>
    </row>
    <row r="611" spans="1:36" s="77" customFormat="1" ht="15" customHeight="1" x14ac:dyDescent="0.15">
      <c r="A611" s="171"/>
      <c r="B611" s="296" t="s">
        <v>52</v>
      </c>
      <c r="C611" s="297"/>
      <c r="D611" s="151"/>
      <c r="E611" s="152"/>
      <c r="F611" s="155"/>
      <c r="G611" s="153"/>
      <c r="H611" s="154"/>
      <c r="I611" s="270"/>
      <c r="J611" s="316"/>
      <c r="K611" s="316"/>
      <c r="L611" s="316"/>
      <c r="M611" s="316"/>
      <c r="N611" s="316"/>
      <c r="O611" s="316"/>
      <c r="P611" s="149"/>
      <c r="Q611" s="318"/>
      <c r="R611" s="316"/>
      <c r="S611" s="316"/>
      <c r="T611" s="316"/>
      <c r="U611" s="300"/>
      <c r="V611" s="302"/>
      <c r="W611" s="303"/>
      <c r="X611" s="303"/>
      <c r="Y611" s="303"/>
      <c r="Z611" s="304"/>
      <c r="AA611" s="171"/>
      <c r="AB611" s="171"/>
      <c r="AC611" s="171"/>
      <c r="AD611" s="171"/>
      <c r="AE611" s="171"/>
      <c r="AF611" s="171"/>
      <c r="AG611" s="171"/>
      <c r="AH611" s="171"/>
      <c r="AI611" s="171"/>
      <c r="AJ611" s="171"/>
    </row>
    <row r="612" spans="1:36" s="77" customFormat="1" ht="15" customHeight="1" x14ac:dyDescent="0.15">
      <c r="A612" s="171"/>
      <c r="B612" s="308">
        <f>B610+1</f>
        <v>46192</v>
      </c>
      <c r="C612" s="309"/>
      <c r="D612" s="92"/>
      <c r="E612" s="127"/>
      <c r="F612" s="310"/>
      <c r="G612" s="311"/>
      <c r="H612" s="134">
        <f>(I611+J611+K611+L611+M611+N611+O611+P612)/1440</f>
        <v>0</v>
      </c>
      <c r="I612" s="320"/>
      <c r="J612" s="317"/>
      <c r="K612" s="317"/>
      <c r="L612" s="317"/>
      <c r="M612" s="317"/>
      <c r="N612" s="317"/>
      <c r="O612" s="317"/>
      <c r="P612" s="94"/>
      <c r="Q612" s="319"/>
      <c r="R612" s="317"/>
      <c r="S612" s="317"/>
      <c r="T612" s="317"/>
      <c r="U612" s="301"/>
      <c r="V612" s="305"/>
      <c r="W612" s="306"/>
      <c r="X612" s="306"/>
      <c r="Y612" s="306"/>
      <c r="Z612" s="307"/>
      <c r="AA612" s="171"/>
      <c r="AB612" s="171"/>
      <c r="AC612" s="171"/>
      <c r="AD612" s="171"/>
      <c r="AE612" s="171"/>
      <c r="AF612" s="171"/>
      <c r="AG612" s="171"/>
      <c r="AH612" s="171"/>
      <c r="AI612" s="171"/>
      <c r="AJ612" s="171"/>
    </row>
    <row r="613" spans="1:36" s="77" customFormat="1" ht="15" customHeight="1" x14ac:dyDescent="0.15">
      <c r="A613" s="171"/>
      <c r="B613" s="312" t="s">
        <v>53</v>
      </c>
      <c r="C613" s="313"/>
      <c r="D613" s="142"/>
      <c r="E613" s="156"/>
      <c r="F613" s="146"/>
      <c r="G613" s="145"/>
      <c r="H613" s="144"/>
      <c r="I613" s="314"/>
      <c r="J613" s="282"/>
      <c r="K613" s="282"/>
      <c r="L613" s="282"/>
      <c r="M613" s="282"/>
      <c r="N613" s="282"/>
      <c r="O613" s="282"/>
      <c r="P613" s="147"/>
      <c r="Q613" s="284"/>
      <c r="R613" s="282"/>
      <c r="S613" s="282"/>
      <c r="T613" s="282"/>
      <c r="U613" s="280"/>
      <c r="V613" s="286"/>
      <c r="W613" s="287"/>
      <c r="X613" s="287"/>
      <c r="Y613" s="287"/>
      <c r="Z613" s="288"/>
      <c r="AA613" s="171"/>
      <c r="AB613" s="171"/>
      <c r="AC613" s="171"/>
      <c r="AD613" s="171"/>
      <c r="AE613" s="171"/>
      <c r="AF613" s="171"/>
      <c r="AG613" s="171"/>
      <c r="AH613" s="171"/>
      <c r="AI613" s="171"/>
      <c r="AJ613" s="171"/>
    </row>
    <row r="614" spans="1:36" s="77" customFormat="1" ht="15" customHeight="1" x14ac:dyDescent="0.15">
      <c r="A614" s="171"/>
      <c r="B614" s="292">
        <f>B612+1</f>
        <v>46193</v>
      </c>
      <c r="C614" s="293"/>
      <c r="D614" s="131"/>
      <c r="E614" s="150"/>
      <c r="F614" s="294"/>
      <c r="G614" s="295"/>
      <c r="H614" s="141">
        <f>(I613+J613+K613+L613+M613+N613+O613+P614)/1440</f>
        <v>0</v>
      </c>
      <c r="I614" s="315"/>
      <c r="J614" s="283"/>
      <c r="K614" s="283"/>
      <c r="L614" s="283"/>
      <c r="M614" s="283"/>
      <c r="N614" s="283"/>
      <c r="O614" s="283"/>
      <c r="P614" s="133"/>
      <c r="Q614" s="285"/>
      <c r="R614" s="283"/>
      <c r="S614" s="283"/>
      <c r="T614" s="283"/>
      <c r="U614" s="281"/>
      <c r="V614" s="289"/>
      <c r="W614" s="290"/>
      <c r="X614" s="290"/>
      <c r="Y614" s="290"/>
      <c r="Z614" s="291"/>
      <c r="AA614" s="171"/>
      <c r="AB614" s="171"/>
      <c r="AC614" s="171"/>
      <c r="AD614" s="171"/>
      <c r="AE614" s="171"/>
      <c r="AF614" s="171"/>
      <c r="AG614" s="171"/>
      <c r="AH614" s="171"/>
      <c r="AI614" s="171"/>
      <c r="AJ614" s="171"/>
    </row>
    <row r="615" spans="1:36" s="77" customFormat="1" ht="15" customHeight="1" x14ac:dyDescent="0.15">
      <c r="A615" s="171"/>
      <c r="B615" s="296" t="s">
        <v>54</v>
      </c>
      <c r="C615" s="297"/>
      <c r="D615" s="151"/>
      <c r="E615" s="152"/>
      <c r="F615" s="157"/>
      <c r="G615" s="158"/>
      <c r="H615" s="154"/>
      <c r="I615" s="298"/>
      <c r="J615" s="262"/>
      <c r="K615" s="262"/>
      <c r="L615" s="262"/>
      <c r="M615" s="262"/>
      <c r="N615" s="262"/>
      <c r="O615" s="270"/>
      <c r="P615" s="149"/>
      <c r="Q615" s="272"/>
      <c r="R615" s="274"/>
      <c r="S615" s="276"/>
      <c r="T615" s="278"/>
      <c r="U615" s="254"/>
      <c r="V615" s="256"/>
      <c r="W615" s="257"/>
      <c r="X615" s="257"/>
      <c r="Y615" s="257"/>
      <c r="Z615" s="258"/>
      <c r="AA615" s="171"/>
      <c r="AB615" s="171"/>
      <c r="AC615" s="171"/>
      <c r="AD615" s="171"/>
      <c r="AE615" s="171"/>
      <c r="AF615" s="171"/>
      <c r="AG615" s="171"/>
      <c r="AH615" s="171"/>
      <c r="AI615" s="171"/>
      <c r="AJ615" s="171"/>
    </row>
    <row r="616" spans="1:36" s="77" customFormat="1" ht="15" customHeight="1" thickBot="1" x14ac:dyDescent="0.2">
      <c r="A616" s="171"/>
      <c r="B616" s="264">
        <f>B614+1</f>
        <v>46194</v>
      </c>
      <c r="C616" s="265"/>
      <c r="D616" s="95"/>
      <c r="E616" s="96"/>
      <c r="F616" s="266"/>
      <c r="G616" s="267"/>
      <c r="H616" s="134">
        <f>(I615+J615+K615+L615+M615+N615+O615+P616)/1440</f>
        <v>0</v>
      </c>
      <c r="I616" s="299"/>
      <c r="J616" s="263"/>
      <c r="K616" s="263"/>
      <c r="L616" s="263"/>
      <c r="M616" s="263"/>
      <c r="N616" s="263"/>
      <c r="O616" s="271"/>
      <c r="P616" s="97"/>
      <c r="Q616" s="273"/>
      <c r="R616" s="275"/>
      <c r="S616" s="277"/>
      <c r="T616" s="279"/>
      <c r="U616" s="255"/>
      <c r="V616" s="259"/>
      <c r="W616" s="260"/>
      <c r="X616" s="260"/>
      <c r="Y616" s="260"/>
      <c r="Z616" s="261"/>
      <c r="AA616" s="171"/>
      <c r="AB616" s="171"/>
      <c r="AC616" s="171"/>
      <c r="AD616" s="171"/>
      <c r="AE616" s="171"/>
      <c r="AF616" s="171"/>
      <c r="AG616" s="171"/>
      <c r="AH616" s="171"/>
      <c r="AI616" s="171"/>
      <c r="AJ616" s="171"/>
    </row>
    <row r="617" spans="1:36" s="77" customFormat="1" ht="15" customHeight="1" x14ac:dyDescent="0.15">
      <c r="A617" s="171"/>
      <c r="B617" s="98" t="s">
        <v>55</v>
      </c>
      <c r="C617" s="99">
        <f>WEEKNUM(B604,21)</f>
        <v>25</v>
      </c>
      <c r="D617" s="100"/>
      <c r="E617" s="177"/>
      <c r="F617" s="268" t="s">
        <v>56</v>
      </c>
      <c r="G617" s="269"/>
      <c r="H617" s="160">
        <f>SUM(H603,H605,H607,H609,H611,H613,H615)+P617</f>
        <v>0</v>
      </c>
      <c r="I617" s="246">
        <f t="shared" ref="I617:O617" si="35">SUM(I603:I616)/1440</f>
        <v>0</v>
      </c>
      <c r="J617" s="244">
        <f t="shared" si="35"/>
        <v>0</v>
      </c>
      <c r="K617" s="244">
        <f t="shared" si="35"/>
        <v>0</v>
      </c>
      <c r="L617" s="244">
        <f t="shared" si="35"/>
        <v>0</v>
      </c>
      <c r="M617" s="244">
        <f t="shared" si="35"/>
        <v>0</v>
      </c>
      <c r="N617" s="244">
        <f t="shared" si="35"/>
        <v>0</v>
      </c>
      <c r="O617" s="246">
        <f t="shared" si="35"/>
        <v>0</v>
      </c>
      <c r="P617" s="159">
        <f>SUM(P603,P605,P607,P609,P611,P613,P615)</f>
        <v>0</v>
      </c>
      <c r="Q617" s="163">
        <f>SUM(Q603,Q605,Q607,Q609,Q611,Q613,Q615)/1440</f>
        <v>0</v>
      </c>
      <c r="R617" s="164">
        <f>SUM(R603,R605,R607,R609,R611,R613,R615)/1440</f>
        <v>0</v>
      </c>
      <c r="S617" s="164">
        <f>SUM(S603,S605,S607,S609,S611,S613,S615)/1440</f>
        <v>0</v>
      </c>
      <c r="T617" s="164">
        <f>SUM(T603,T605,T607,T609,T611,T613,T615)/1440</f>
        <v>0</v>
      </c>
      <c r="U617" s="165">
        <f>SUM(U603,U605,U607,U609,U611,U613,U615)/1440</f>
        <v>0</v>
      </c>
      <c r="V617" s="162" t="s">
        <v>57</v>
      </c>
      <c r="W617" s="101"/>
      <c r="X617" s="172"/>
      <c r="Y617" s="172"/>
      <c r="Z617" s="172"/>
      <c r="AA617" s="171"/>
      <c r="AB617" s="171"/>
      <c r="AC617" s="171"/>
      <c r="AD617" s="171"/>
      <c r="AE617" s="171"/>
      <c r="AF617" s="171"/>
      <c r="AG617" s="171"/>
      <c r="AH617" s="171"/>
      <c r="AI617" s="171"/>
      <c r="AJ617" s="171"/>
    </row>
    <row r="618" spans="1:36" s="77" customFormat="1" ht="15" customHeight="1" x14ac:dyDescent="0.15">
      <c r="A618" s="171"/>
      <c r="B618" s="102"/>
      <c r="C618" s="103"/>
      <c r="D618" s="171"/>
      <c r="E618" s="178"/>
      <c r="F618" s="248" t="s">
        <v>57</v>
      </c>
      <c r="G618" s="249"/>
      <c r="H618" s="105">
        <f>SUM(H604,H606,H608,H610,H614,H616,H612)</f>
        <v>0</v>
      </c>
      <c r="I618" s="247"/>
      <c r="J618" s="245"/>
      <c r="K618" s="245"/>
      <c r="L618" s="245"/>
      <c r="M618" s="245"/>
      <c r="N618" s="245"/>
      <c r="O618" s="247"/>
      <c r="P618" s="106">
        <f>SUM(P604,P606,P608,P610,P612,P614,P616)/1440</f>
        <v>0</v>
      </c>
      <c r="Q618" s="250">
        <f>SUM(Q617:U617)</f>
        <v>0</v>
      </c>
      <c r="R618" s="251"/>
      <c r="S618" s="251"/>
      <c r="T618" s="251"/>
      <c r="U618" s="252"/>
      <c r="V618" s="161" t="s">
        <v>58</v>
      </c>
      <c r="W618" s="104"/>
      <c r="X618" s="253" t="s">
        <v>59</v>
      </c>
      <c r="Y618" s="253"/>
      <c r="Z618" s="107">
        <f>SUM(H618,Q618)</f>
        <v>0</v>
      </c>
      <c r="AA618" s="171"/>
      <c r="AB618" s="171"/>
      <c r="AC618" s="171"/>
      <c r="AD618" s="171"/>
      <c r="AE618" s="171"/>
      <c r="AF618" s="171"/>
      <c r="AG618" s="171"/>
      <c r="AH618" s="171"/>
      <c r="AI618" s="171"/>
      <c r="AJ618" s="171"/>
    </row>
    <row r="619" spans="1:36" s="77" customFormat="1" ht="15" thickBot="1" x14ac:dyDescent="0.2">
      <c r="A619" s="171"/>
      <c r="B619" s="171"/>
      <c r="C619" s="171"/>
      <c r="D619" s="171"/>
      <c r="E619" s="171"/>
      <c r="F619" s="171"/>
      <c r="G619" s="171"/>
      <c r="H619" s="171"/>
      <c r="I619" s="171"/>
      <c r="J619" s="171"/>
      <c r="K619" s="180"/>
      <c r="L619" s="180"/>
      <c r="M619" s="180"/>
      <c r="N619" s="180"/>
      <c r="O619" s="180"/>
      <c r="P619" s="180"/>
      <c r="Q619" s="171"/>
      <c r="R619" s="171"/>
      <c r="S619" s="171"/>
      <c r="T619" s="171"/>
      <c r="U619" s="171"/>
      <c r="V619" s="171"/>
      <c r="W619" s="171"/>
      <c r="X619" s="171"/>
      <c r="Y619" s="171"/>
      <c r="Z619" s="171"/>
      <c r="AA619" s="171"/>
      <c r="AB619" s="171"/>
      <c r="AC619" s="171"/>
      <c r="AD619" s="171"/>
      <c r="AE619" s="171"/>
      <c r="AF619" s="171"/>
      <c r="AG619" s="171"/>
      <c r="AH619" s="171"/>
      <c r="AI619" s="171"/>
      <c r="AJ619" s="171"/>
    </row>
    <row r="620" spans="1:36" s="77" customFormat="1" ht="15" customHeight="1" x14ac:dyDescent="0.15">
      <c r="A620" s="171"/>
      <c r="B620" s="344" t="s">
        <v>40</v>
      </c>
      <c r="C620" s="345"/>
      <c r="D620" s="135"/>
      <c r="E620" s="136"/>
      <c r="F620" s="139"/>
      <c r="G620" s="137"/>
      <c r="H620" s="138"/>
      <c r="I620" s="346"/>
      <c r="J620" s="347"/>
      <c r="K620" s="348"/>
      <c r="L620" s="339"/>
      <c r="M620" s="349"/>
      <c r="N620" s="339"/>
      <c r="O620" s="339"/>
      <c r="P620" s="140"/>
      <c r="Q620" s="340"/>
      <c r="R620" s="342"/>
      <c r="S620" s="342"/>
      <c r="T620" s="342"/>
      <c r="U620" s="329"/>
      <c r="V620" s="331"/>
      <c r="W620" s="332"/>
      <c r="X620" s="332"/>
      <c r="Y620" s="332"/>
      <c r="Z620" s="333"/>
      <c r="AA620" s="171"/>
      <c r="AB620" s="171"/>
      <c r="AC620" s="171"/>
      <c r="AD620" s="171"/>
      <c r="AE620" s="171"/>
      <c r="AF620" s="171"/>
      <c r="AG620" s="171"/>
      <c r="AH620" s="171"/>
      <c r="AI620" s="171"/>
      <c r="AJ620" s="171"/>
    </row>
    <row r="621" spans="1:36" s="77" customFormat="1" ht="15" customHeight="1" x14ac:dyDescent="0.15">
      <c r="A621" s="171"/>
      <c r="B621" s="308">
        <f>B616+1</f>
        <v>46195</v>
      </c>
      <c r="C621" s="309"/>
      <c r="D621" s="92"/>
      <c r="E621" s="93"/>
      <c r="F621" s="334"/>
      <c r="G621" s="311"/>
      <c r="H621" s="134">
        <f>(I620+J620+K620+L620+M620+N620+O620+P621)/1440</f>
        <v>0</v>
      </c>
      <c r="I621" s="320"/>
      <c r="J621" s="317"/>
      <c r="K621" s="334"/>
      <c r="L621" s="317"/>
      <c r="M621" s="334"/>
      <c r="N621" s="317"/>
      <c r="O621" s="317"/>
      <c r="P621" s="94"/>
      <c r="Q621" s="341"/>
      <c r="R621" s="343"/>
      <c r="S621" s="343"/>
      <c r="T621" s="343"/>
      <c r="U621" s="330"/>
      <c r="V621" s="305"/>
      <c r="W621" s="306"/>
      <c r="X621" s="306"/>
      <c r="Y621" s="306"/>
      <c r="Z621" s="307"/>
      <c r="AA621" s="171"/>
      <c r="AB621" s="171"/>
      <c r="AC621" s="171"/>
      <c r="AD621" s="171"/>
      <c r="AE621" s="171"/>
      <c r="AF621" s="171"/>
      <c r="AG621" s="171"/>
      <c r="AH621" s="171"/>
      <c r="AI621" s="171"/>
      <c r="AJ621" s="171"/>
    </row>
    <row r="622" spans="1:36" s="77" customFormat="1" ht="15" customHeight="1" x14ac:dyDescent="0.15">
      <c r="A622" s="171"/>
      <c r="B622" s="335" t="s">
        <v>49</v>
      </c>
      <c r="C622" s="336"/>
      <c r="D622" s="142"/>
      <c r="E622" s="143"/>
      <c r="F622" s="146"/>
      <c r="G622" s="145"/>
      <c r="H622" s="144"/>
      <c r="I622" s="337"/>
      <c r="J622" s="324"/>
      <c r="K622" s="338"/>
      <c r="L622" s="324"/>
      <c r="M622" s="338"/>
      <c r="N622" s="324"/>
      <c r="O622" s="324"/>
      <c r="P622" s="147"/>
      <c r="Q622" s="325"/>
      <c r="R622" s="327"/>
      <c r="S622" s="327"/>
      <c r="T622" s="327"/>
      <c r="U622" s="321"/>
      <c r="V622" s="286"/>
      <c r="W622" s="287"/>
      <c r="X622" s="287"/>
      <c r="Y622" s="287"/>
      <c r="Z622" s="288"/>
      <c r="AA622" s="171"/>
      <c r="AB622" s="171"/>
      <c r="AC622" s="171"/>
      <c r="AD622" s="171"/>
      <c r="AE622" s="171"/>
      <c r="AF622" s="171"/>
      <c r="AG622" s="171"/>
      <c r="AH622" s="171"/>
      <c r="AI622" s="171"/>
      <c r="AJ622" s="171"/>
    </row>
    <row r="623" spans="1:36" s="77" customFormat="1" ht="15" customHeight="1" x14ac:dyDescent="0.15">
      <c r="A623" s="171"/>
      <c r="B623" s="292">
        <f>B621+1</f>
        <v>46196</v>
      </c>
      <c r="C623" s="293"/>
      <c r="D623" s="131"/>
      <c r="E623" s="132"/>
      <c r="F623" s="323"/>
      <c r="G623" s="295"/>
      <c r="H623" s="141">
        <f>(I622+J622+K622+L622+M622+N622+O622+P623)/1440</f>
        <v>0</v>
      </c>
      <c r="I623" s="315"/>
      <c r="J623" s="283"/>
      <c r="K623" s="323"/>
      <c r="L623" s="283"/>
      <c r="M623" s="323"/>
      <c r="N623" s="283"/>
      <c r="O623" s="283"/>
      <c r="P623" s="133"/>
      <c r="Q623" s="326"/>
      <c r="R623" s="328"/>
      <c r="S623" s="328"/>
      <c r="T623" s="328"/>
      <c r="U623" s="322"/>
      <c r="V623" s="289"/>
      <c r="W623" s="290"/>
      <c r="X623" s="290"/>
      <c r="Y623" s="290"/>
      <c r="Z623" s="291"/>
      <c r="AA623" s="172"/>
      <c r="AB623" s="171"/>
      <c r="AC623" s="171"/>
      <c r="AD623" s="171"/>
      <c r="AE623" s="171"/>
      <c r="AF623" s="171"/>
      <c r="AG623" s="171"/>
      <c r="AH623" s="171"/>
      <c r="AI623" s="171"/>
      <c r="AJ623" s="171"/>
    </row>
    <row r="624" spans="1:36" s="77" customFormat="1" ht="15" customHeight="1" x14ac:dyDescent="0.15">
      <c r="A624" s="171"/>
      <c r="B624" s="296" t="s">
        <v>50</v>
      </c>
      <c r="C624" s="297"/>
      <c r="D624" s="151"/>
      <c r="E624" s="152"/>
      <c r="F624" s="155"/>
      <c r="G624" s="153"/>
      <c r="H624" s="154"/>
      <c r="I624" s="270"/>
      <c r="J624" s="316"/>
      <c r="K624" s="316"/>
      <c r="L624" s="316"/>
      <c r="M624" s="316"/>
      <c r="N624" s="316"/>
      <c r="O624" s="316"/>
      <c r="P624" s="149"/>
      <c r="Q624" s="318"/>
      <c r="R624" s="316"/>
      <c r="S624" s="316"/>
      <c r="T624" s="316"/>
      <c r="U624" s="300"/>
      <c r="V624" s="302"/>
      <c r="W624" s="303"/>
      <c r="X624" s="303"/>
      <c r="Y624" s="303"/>
      <c r="Z624" s="304"/>
      <c r="AA624" s="171"/>
      <c r="AB624" s="171"/>
      <c r="AC624" s="171"/>
      <c r="AD624" s="171"/>
      <c r="AE624" s="171"/>
      <c r="AF624" s="171"/>
      <c r="AG624" s="171"/>
      <c r="AH624" s="171"/>
      <c r="AI624" s="171"/>
      <c r="AJ624" s="171"/>
    </row>
    <row r="625" spans="1:36" s="77" customFormat="1" ht="15" customHeight="1" x14ac:dyDescent="0.15">
      <c r="A625" s="171"/>
      <c r="B625" s="308">
        <f>B623+1</f>
        <v>46197</v>
      </c>
      <c r="C625" s="309"/>
      <c r="D625" s="92"/>
      <c r="E625" s="128"/>
      <c r="F625" s="310"/>
      <c r="G625" s="311"/>
      <c r="H625" s="134">
        <f>(I624+J624+K624+L624+M624+N624+O624+P625)/1440</f>
        <v>0</v>
      </c>
      <c r="I625" s="320"/>
      <c r="J625" s="317"/>
      <c r="K625" s="317"/>
      <c r="L625" s="317"/>
      <c r="M625" s="317"/>
      <c r="N625" s="317"/>
      <c r="O625" s="317"/>
      <c r="P625" s="148"/>
      <c r="Q625" s="319"/>
      <c r="R625" s="317"/>
      <c r="S625" s="317"/>
      <c r="T625" s="317"/>
      <c r="U625" s="301"/>
      <c r="V625" s="305"/>
      <c r="W625" s="306"/>
      <c r="X625" s="306"/>
      <c r="Y625" s="306"/>
      <c r="Z625" s="307"/>
      <c r="AA625" s="171"/>
      <c r="AB625" s="171"/>
      <c r="AC625" s="171"/>
      <c r="AD625" s="171"/>
      <c r="AE625" s="171"/>
      <c r="AF625" s="171"/>
      <c r="AG625" s="171"/>
      <c r="AH625" s="171"/>
      <c r="AI625" s="171"/>
      <c r="AJ625" s="171"/>
    </row>
    <row r="626" spans="1:36" s="77" customFormat="1" ht="15" customHeight="1" x14ac:dyDescent="0.15">
      <c r="A626" s="171"/>
      <c r="B626" s="312" t="s">
        <v>51</v>
      </c>
      <c r="C626" s="313"/>
      <c r="D626" s="142"/>
      <c r="E626" s="156"/>
      <c r="F626" s="146"/>
      <c r="G626" s="145"/>
      <c r="H626" s="144"/>
      <c r="I626" s="314"/>
      <c r="J626" s="282"/>
      <c r="K626" s="282"/>
      <c r="L626" s="282"/>
      <c r="M626" s="282"/>
      <c r="N626" s="282"/>
      <c r="O626" s="282"/>
      <c r="P626" s="147"/>
      <c r="Q626" s="284"/>
      <c r="R626" s="282"/>
      <c r="S626" s="282"/>
      <c r="T626" s="282"/>
      <c r="U626" s="280"/>
      <c r="V626" s="286"/>
      <c r="W626" s="287"/>
      <c r="X626" s="287"/>
      <c r="Y626" s="287"/>
      <c r="Z626" s="288"/>
      <c r="AA626" s="171"/>
      <c r="AB626" s="171"/>
      <c r="AC626" s="171"/>
      <c r="AD626" s="171"/>
      <c r="AE626" s="171"/>
      <c r="AF626" s="171"/>
      <c r="AG626" s="171"/>
      <c r="AH626" s="171"/>
      <c r="AI626" s="171"/>
      <c r="AJ626" s="171"/>
    </row>
    <row r="627" spans="1:36" s="77" customFormat="1" ht="15" customHeight="1" x14ac:dyDescent="0.15">
      <c r="A627" s="171"/>
      <c r="B627" s="292">
        <f>B625+1</f>
        <v>46198</v>
      </c>
      <c r="C627" s="293"/>
      <c r="D627" s="131"/>
      <c r="E627" s="150"/>
      <c r="F627" s="294"/>
      <c r="G627" s="295"/>
      <c r="H627" s="141">
        <f>(I626+J626+K626+L626+M626+N626+O626+P627)/1440</f>
        <v>0</v>
      </c>
      <c r="I627" s="315"/>
      <c r="J627" s="283"/>
      <c r="K627" s="283"/>
      <c r="L627" s="283"/>
      <c r="M627" s="283"/>
      <c r="N627" s="283"/>
      <c r="O627" s="283"/>
      <c r="P627" s="133"/>
      <c r="Q627" s="285"/>
      <c r="R627" s="283"/>
      <c r="S627" s="283"/>
      <c r="T627" s="283"/>
      <c r="U627" s="281"/>
      <c r="V627" s="289"/>
      <c r="W627" s="290"/>
      <c r="X627" s="290"/>
      <c r="Y627" s="290"/>
      <c r="Z627" s="291"/>
      <c r="AA627" s="171"/>
      <c r="AB627" s="171"/>
      <c r="AC627" s="171"/>
      <c r="AD627" s="171"/>
      <c r="AE627" s="171"/>
      <c r="AF627" s="171"/>
      <c r="AG627" s="171"/>
      <c r="AH627" s="171"/>
      <c r="AI627" s="171"/>
      <c r="AJ627" s="171"/>
    </row>
    <row r="628" spans="1:36" s="77" customFormat="1" ht="15" customHeight="1" x14ac:dyDescent="0.15">
      <c r="A628" s="171"/>
      <c r="B628" s="296" t="s">
        <v>52</v>
      </c>
      <c r="C628" s="297"/>
      <c r="D628" s="151"/>
      <c r="E628" s="152"/>
      <c r="F628" s="155"/>
      <c r="G628" s="153"/>
      <c r="H628" s="154"/>
      <c r="I628" s="270"/>
      <c r="J628" s="316"/>
      <c r="K628" s="316"/>
      <c r="L628" s="316"/>
      <c r="M628" s="316"/>
      <c r="N628" s="316"/>
      <c r="O628" s="316"/>
      <c r="P628" s="149"/>
      <c r="Q628" s="318"/>
      <c r="R628" s="316"/>
      <c r="S628" s="316"/>
      <c r="T628" s="316"/>
      <c r="U628" s="300"/>
      <c r="V628" s="302"/>
      <c r="W628" s="303"/>
      <c r="X628" s="303"/>
      <c r="Y628" s="303"/>
      <c r="Z628" s="304"/>
      <c r="AA628" s="171"/>
      <c r="AB628" s="171"/>
      <c r="AC628" s="171"/>
      <c r="AD628" s="171"/>
      <c r="AE628" s="171"/>
      <c r="AF628" s="171"/>
      <c r="AG628" s="171"/>
      <c r="AH628" s="171"/>
      <c r="AI628" s="171"/>
      <c r="AJ628" s="171"/>
    </row>
    <row r="629" spans="1:36" s="77" customFormat="1" ht="15" customHeight="1" x14ac:dyDescent="0.15">
      <c r="A629" s="171"/>
      <c r="B629" s="308">
        <f>B627+1</f>
        <v>46199</v>
      </c>
      <c r="C629" s="309"/>
      <c r="D629" s="92"/>
      <c r="E629" s="127"/>
      <c r="F629" s="310"/>
      <c r="G629" s="311"/>
      <c r="H629" s="134">
        <f>(I628+J628+K628+L628+M628+N628+O628+P629)/1440</f>
        <v>0</v>
      </c>
      <c r="I629" s="320"/>
      <c r="J629" s="317"/>
      <c r="K629" s="317"/>
      <c r="L629" s="317"/>
      <c r="M629" s="317"/>
      <c r="N629" s="317"/>
      <c r="O629" s="317"/>
      <c r="P629" s="94"/>
      <c r="Q629" s="319"/>
      <c r="R629" s="317"/>
      <c r="S629" s="317"/>
      <c r="T629" s="317"/>
      <c r="U629" s="301"/>
      <c r="V629" s="305"/>
      <c r="W629" s="306"/>
      <c r="X629" s="306"/>
      <c r="Y629" s="306"/>
      <c r="Z629" s="307"/>
      <c r="AA629" s="171"/>
      <c r="AB629" s="171"/>
      <c r="AC629" s="171"/>
      <c r="AD629" s="171"/>
      <c r="AE629" s="171"/>
      <c r="AF629" s="171"/>
      <c r="AG629" s="171"/>
      <c r="AH629" s="171"/>
      <c r="AI629" s="171"/>
      <c r="AJ629" s="171"/>
    </row>
    <row r="630" spans="1:36" s="77" customFormat="1" ht="15" customHeight="1" x14ac:dyDescent="0.15">
      <c r="A630" s="171"/>
      <c r="B630" s="312" t="s">
        <v>53</v>
      </c>
      <c r="C630" s="313"/>
      <c r="D630" s="142"/>
      <c r="E630" s="156"/>
      <c r="F630" s="146"/>
      <c r="G630" s="145"/>
      <c r="H630" s="144"/>
      <c r="I630" s="314"/>
      <c r="J630" s="282"/>
      <c r="K630" s="282"/>
      <c r="L630" s="282"/>
      <c r="M630" s="282"/>
      <c r="N630" s="282"/>
      <c r="O630" s="282"/>
      <c r="P630" s="147"/>
      <c r="Q630" s="284"/>
      <c r="R630" s="282"/>
      <c r="S630" s="282"/>
      <c r="T630" s="282"/>
      <c r="U630" s="280"/>
      <c r="V630" s="286"/>
      <c r="W630" s="287"/>
      <c r="X630" s="287"/>
      <c r="Y630" s="287"/>
      <c r="Z630" s="288"/>
      <c r="AA630" s="171"/>
      <c r="AB630" s="171"/>
      <c r="AC630" s="171"/>
      <c r="AD630" s="171"/>
      <c r="AE630" s="171"/>
      <c r="AF630" s="171"/>
      <c r="AG630" s="171"/>
      <c r="AH630" s="171"/>
      <c r="AI630" s="171"/>
      <c r="AJ630" s="171"/>
    </row>
    <row r="631" spans="1:36" s="77" customFormat="1" ht="15" customHeight="1" x14ac:dyDescent="0.15">
      <c r="A631" s="171"/>
      <c r="B631" s="292">
        <f>B629+1</f>
        <v>46200</v>
      </c>
      <c r="C631" s="293"/>
      <c r="D631" s="131"/>
      <c r="E631" s="150"/>
      <c r="F631" s="294"/>
      <c r="G631" s="295"/>
      <c r="H631" s="141">
        <f>(I630+J630+K630+L630+M630+N630+O630+P631)/1440</f>
        <v>0</v>
      </c>
      <c r="I631" s="315"/>
      <c r="J631" s="283"/>
      <c r="K631" s="283"/>
      <c r="L631" s="283"/>
      <c r="M631" s="283"/>
      <c r="N631" s="283"/>
      <c r="O631" s="283"/>
      <c r="P631" s="133"/>
      <c r="Q631" s="285"/>
      <c r="R631" s="283"/>
      <c r="S631" s="283"/>
      <c r="T631" s="283"/>
      <c r="U631" s="281"/>
      <c r="V631" s="289"/>
      <c r="W631" s="290"/>
      <c r="X631" s="290"/>
      <c r="Y631" s="290"/>
      <c r="Z631" s="291"/>
      <c r="AA631" s="171"/>
      <c r="AB631" s="171"/>
      <c r="AC631" s="171"/>
      <c r="AD631" s="171"/>
      <c r="AE631" s="171"/>
      <c r="AF631" s="171"/>
      <c r="AG631" s="171"/>
      <c r="AH631" s="171"/>
      <c r="AI631" s="171"/>
      <c r="AJ631" s="171"/>
    </row>
    <row r="632" spans="1:36" s="77" customFormat="1" ht="15" customHeight="1" x14ac:dyDescent="0.15">
      <c r="A632" s="171"/>
      <c r="B632" s="296" t="s">
        <v>54</v>
      </c>
      <c r="C632" s="297"/>
      <c r="D632" s="151"/>
      <c r="E632" s="152"/>
      <c r="F632" s="157"/>
      <c r="G632" s="158"/>
      <c r="H632" s="154"/>
      <c r="I632" s="298"/>
      <c r="J632" s="262"/>
      <c r="K632" s="262"/>
      <c r="L632" s="262"/>
      <c r="M632" s="262"/>
      <c r="N632" s="262"/>
      <c r="O632" s="270"/>
      <c r="P632" s="149"/>
      <c r="Q632" s="272"/>
      <c r="R632" s="274"/>
      <c r="S632" s="276"/>
      <c r="T632" s="278"/>
      <c r="U632" s="254"/>
      <c r="V632" s="256"/>
      <c r="W632" s="257"/>
      <c r="X632" s="257"/>
      <c r="Y632" s="257"/>
      <c r="Z632" s="258"/>
      <c r="AA632" s="171"/>
      <c r="AB632" s="171"/>
      <c r="AC632" s="171"/>
      <c r="AD632" s="171"/>
      <c r="AE632" s="171"/>
      <c r="AF632" s="171"/>
      <c r="AG632" s="171"/>
      <c r="AH632" s="171"/>
      <c r="AI632" s="171"/>
      <c r="AJ632" s="171"/>
    </row>
    <row r="633" spans="1:36" s="77" customFormat="1" ht="15" customHeight="1" thickBot="1" x14ac:dyDescent="0.2">
      <c r="A633" s="171"/>
      <c r="B633" s="264">
        <f>B631+1</f>
        <v>46201</v>
      </c>
      <c r="C633" s="265"/>
      <c r="D633" s="95"/>
      <c r="E633" s="96"/>
      <c r="F633" s="266"/>
      <c r="G633" s="267"/>
      <c r="H633" s="134">
        <f>(I632+J632+K632+L632+M632+N632+O632+P633)/1440</f>
        <v>0</v>
      </c>
      <c r="I633" s="299"/>
      <c r="J633" s="263"/>
      <c r="K633" s="263"/>
      <c r="L633" s="263"/>
      <c r="M633" s="263"/>
      <c r="N633" s="263"/>
      <c r="O633" s="271"/>
      <c r="P633" s="97"/>
      <c r="Q633" s="273"/>
      <c r="R633" s="275"/>
      <c r="S633" s="277"/>
      <c r="T633" s="279"/>
      <c r="U633" s="255"/>
      <c r="V633" s="259"/>
      <c r="W633" s="260"/>
      <c r="X633" s="260"/>
      <c r="Y633" s="260"/>
      <c r="Z633" s="261"/>
      <c r="AA633" s="171"/>
      <c r="AB633" s="171"/>
      <c r="AC633" s="171"/>
      <c r="AD633" s="171"/>
      <c r="AE633" s="171"/>
      <c r="AF633" s="171"/>
      <c r="AG633" s="171"/>
      <c r="AH633" s="171"/>
      <c r="AI633" s="171"/>
      <c r="AJ633" s="171"/>
    </row>
    <row r="634" spans="1:36" s="77" customFormat="1" ht="15" customHeight="1" x14ac:dyDescent="0.15">
      <c r="A634" s="171"/>
      <c r="B634" s="98" t="s">
        <v>55</v>
      </c>
      <c r="C634" s="99">
        <f>WEEKNUM(B621,21)</f>
        <v>26</v>
      </c>
      <c r="D634" s="100"/>
      <c r="E634" s="177"/>
      <c r="F634" s="268" t="s">
        <v>56</v>
      </c>
      <c r="G634" s="269"/>
      <c r="H634" s="160">
        <f>SUM(H620,H622,H624,H626,H628,H630,H632)+P634</f>
        <v>0</v>
      </c>
      <c r="I634" s="246">
        <f t="shared" ref="I634:O634" si="36">SUM(I620:I633)/1440</f>
        <v>0</v>
      </c>
      <c r="J634" s="244">
        <f t="shared" si="36"/>
        <v>0</v>
      </c>
      <c r="K634" s="244">
        <f t="shared" si="36"/>
        <v>0</v>
      </c>
      <c r="L634" s="244">
        <f t="shared" si="36"/>
        <v>0</v>
      </c>
      <c r="M634" s="244">
        <f t="shared" si="36"/>
        <v>0</v>
      </c>
      <c r="N634" s="244">
        <f t="shared" si="36"/>
        <v>0</v>
      </c>
      <c r="O634" s="246">
        <f t="shared" si="36"/>
        <v>0</v>
      </c>
      <c r="P634" s="159">
        <f>SUM(P620,P622,P624,P626,P628,P630,P632)</f>
        <v>0</v>
      </c>
      <c r="Q634" s="163">
        <f>SUM(Q620,Q622,Q624,Q626,Q628,Q630,Q632)/1440</f>
        <v>0</v>
      </c>
      <c r="R634" s="164">
        <f>SUM(R620,R622,R624,R626,R628,R630,R632)/1440</f>
        <v>0</v>
      </c>
      <c r="S634" s="164">
        <f>SUM(S620,S622,S624,S626,S628,S630,S632)/1440</f>
        <v>0</v>
      </c>
      <c r="T634" s="164">
        <f>SUM(T620,T622,T624,T626,T628,T630,T632)/1440</f>
        <v>0</v>
      </c>
      <c r="U634" s="165">
        <f>SUM(U620,U622,U624,U626,U628,U630,U632)/1440</f>
        <v>0</v>
      </c>
      <c r="V634" s="162" t="s">
        <v>57</v>
      </c>
      <c r="W634" s="101"/>
      <c r="X634" s="172"/>
      <c r="Y634" s="172"/>
      <c r="Z634" s="172"/>
      <c r="AA634" s="171"/>
      <c r="AB634" s="171"/>
      <c r="AC634" s="171"/>
      <c r="AD634" s="171"/>
      <c r="AE634" s="171"/>
      <c r="AF634" s="171"/>
      <c r="AG634" s="171"/>
      <c r="AH634" s="171"/>
      <c r="AI634" s="171"/>
      <c r="AJ634" s="171"/>
    </row>
    <row r="635" spans="1:36" s="77" customFormat="1" ht="15" customHeight="1" x14ac:dyDescent="0.15">
      <c r="A635" s="171"/>
      <c r="B635" s="102"/>
      <c r="C635" s="103"/>
      <c r="D635" s="171"/>
      <c r="E635" s="178"/>
      <c r="F635" s="248" t="s">
        <v>57</v>
      </c>
      <c r="G635" s="249"/>
      <c r="H635" s="105">
        <f>SUM(H621,H623,H625,H627,H631,H633,H629)</f>
        <v>0</v>
      </c>
      <c r="I635" s="247"/>
      <c r="J635" s="245"/>
      <c r="K635" s="245"/>
      <c r="L635" s="245"/>
      <c r="M635" s="245"/>
      <c r="N635" s="245"/>
      <c r="O635" s="247"/>
      <c r="P635" s="106">
        <f>SUM(P621,P623,P625,P627,P629,P631,P633)/1440</f>
        <v>0</v>
      </c>
      <c r="Q635" s="250">
        <f>SUM(Q634:U634)</f>
        <v>0</v>
      </c>
      <c r="R635" s="251"/>
      <c r="S635" s="251"/>
      <c r="T635" s="251"/>
      <c r="U635" s="252"/>
      <c r="V635" s="161" t="s">
        <v>58</v>
      </c>
      <c r="W635" s="104"/>
      <c r="X635" s="253" t="s">
        <v>59</v>
      </c>
      <c r="Y635" s="253"/>
      <c r="Z635" s="107">
        <f>SUM(H635,Q635)</f>
        <v>0</v>
      </c>
      <c r="AA635" s="171"/>
      <c r="AB635" s="171"/>
      <c r="AC635" s="171"/>
      <c r="AD635" s="171"/>
      <c r="AE635" s="171"/>
      <c r="AF635" s="171"/>
      <c r="AG635" s="171"/>
      <c r="AH635" s="171"/>
      <c r="AI635" s="171"/>
      <c r="AJ635" s="171"/>
    </row>
    <row r="636" spans="1:36" s="77" customFormat="1" ht="15" thickBot="1" x14ac:dyDescent="0.2">
      <c r="A636" s="171"/>
      <c r="B636" s="171"/>
      <c r="C636" s="171"/>
      <c r="D636" s="171"/>
      <c r="E636" s="171"/>
      <c r="F636" s="171"/>
      <c r="G636" s="171"/>
      <c r="H636" s="171"/>
      <c r="I636" s="171"/>
      <c r="J636" s="171"/>
      <c r="K636" s="180"/>
      <c r="L636" s="180"/>
      <c r="M636" s="180"/>
      <c r="N636" s="180"/>
      <c r="O636" s="180"/>
      <c r="P636" s="180"/>
      <c r="Q636" s="171"/>
      <c r="R636" s="171"/>
      <c r="S636" s="171"/>
      <c r="T636" s="171"/>
      <c r="U636" s="171"/>
      <c r="V636" s="171"/>
      <c r="W636" s="171"/>
      <c r="X636" s="171"/>
      <c r="Y636" s="171"/>
      <c r="Z636" s="171"/>
      <c r="AA636" s="171"/>
      <c r="AB636" s="171"/>
      <c r="AC636" s="171"/>
      <c r="AD636" s="171"/>
      <c r="AE636" s="171"/>
      <c r="AF636" s="171"/>
      <c r="AG636" s="171"/>
      <c r="AH636" s="171"/>
      <c r="AI636" s="171"/>
      <c r="AJ636" s="171"/>
    </row>
    <row r="637" spans="1:36" s="77" customFormat="1" ht="15" customHeight="1" x14ac:dyDescent="0.15">
      <c r="A637" s="171"/>
      <c r="B637" s="344" t="s">
        <v>40</v>
      </c>
      <c r="C637" s="345"/>
      <c r="D637" s="135"/>
      <c r="E637" s="136"/>
      <c r="F637" s="139"/>
      <c r="G637" s="137"/>
      <c r="H637" s="138"/>
      <c r="I637" s="346"/>
      <c r="J637" s="347"/>
      <c r="K637" s="348"/>
      <c r="L637" s="339"/>
      <c r="M637" s="349"/>
      <c r="N637" s="339"/>
      <c r="O637" s="339"/>
      <c r="P637" s="140"/>
      <c r="Q637" s="340"/>
      <c r="R637" s="342"/>
      <c r="S637" s="342"/>
      <c r="T637" s="342"/>
      <c r="U637" s="329"/>
      <c r="V637" s="331"/>
      <c r="W637" s="332"/>
      <c r="X637" s="332"/>
      <c r="Y637" s="332"/>
      <c r="Z637" s="333"/>
      <c r="AA637" s="171"/>
      <c r="AB637" s="171"/>
      <c r="AC637" s="171"/>
      <c r="AD637" s="171"/>
      <c r="AE637" s="171"/>
      <c r="AF637" s="171"/>
      <c r="AG637" s="171"/>
      <c r="AH637" s="171"/>
      <c r="AI637" s="171"/>
      <c r="AJ637" s="171"/>
    </row>
    <row r="638" spans="1:36" s="77" customFormat="1" ht="15" customHeight="1" x14ac:dyDescent="0.15">
      <c r="A638" s="171"/>
      <c r="B638" s="308">
        <f>B633+1</f>
        <v>46202</v>
      </c>
      <c r="C638" s="309"/>
      <c r="D638" s="92"/>
      <c r="E638" s="93"/>
      <c r="F638" s="334"/>
      <c r="G638" s="311"/>
      <c r="H638" s="134">
        <f>(I637+J637+K637+L637+M637+N637+O637+P638)/1440</f>
        <v>0</v>
      </c>
      <c r="I638" s="320"/>
      <c r="J638" s="317"/>
      <c r="K638" s="334"/>
      <c r="L638" s="317"/>
      <c r="M638" s="334"/>
      <c r="N638" s="317"/>
      <c r="O638" s="317"/>
      <c r="P638" s="94"/>
      <c r="Q638" s="341"/>
      <c r="R638" s="343"/>
      <c r="S638" s="343"/>
      <c r="T638" s="343"/>
      <c r="U638" s="330"/>
      <c r="V638" s="305"/>
      <c r="W638" s="306"/>
      <c r="X638" s="306"/>
      <c r="Y638" s="306"/>
      <c r="Z638" s="307"/>
      <c r="AA638" s="171"/>
      <c r="AB638" s="171"/>
      <c r="AC638" s="171"/>
      <c r="AD638" s="171"/>
      <c r="AE638" s="171"/>
      <c r="AF638" s="171"/>
      <c r="AG638" s="171"/>
      <c r="AH638" s="171"/>
      <c r="AI638" s="171"/>
      <c r="AJ638" s="171"/>
    </row>
    <row r="639" spans="1:36" s="77" customFormat="1" ht="15" customHeight="1" x14ac:dyDescent="0.15">
      <c r="A639" s="171"/>
      <c r="B639" s="335" t="s">
        <v>49</v>
      </c>
      <c r="C639" s="336"/>
      <c r="D639" s="142"/>
      <c r="E639" s="143"/>
      <c r="F639" s="146"/>
      <c r="G639" s="145"/>
      <c r="H639" s="144"/>
      <c r="I639" s="337"/>
      <c r="J639" s="324"/>
      <c r="K639" s="338"/>
      <c r="L639" s="324"/>
      <c r="M639" s="338"/>
      <c r="N639" s="324"/>
      <c r="O639" s="324"/>
      <c r="P639" s="147"/>
      <c r="Q639" s="325"/>
      <c r="R639" s="327"/>
      <c r="S639" s="327"/>
      <c r="T639" s="327"/>
      <c r="U639" s="321"/>
      <c r="V639" s="286"/>
      <c r="W639" s="287"/>
      <c r="X639" s="287"/>
      <c r="Y639" s="287"/>
      <c r="Z639" s="288"/>
      <c r="AA639" s="171"/>
      <c r="AB639" s="171"/>
      <c r="AC639" s="171"/>
      <c r="AD639" s="171"/>
      <c r="AE639" s="171"/>
      <c r="AF639" s="171"/>
      <c r="AG639" s="171"/>
      <c r="AH639" s="171"/>
      <c r="AI639" s="171"/>
      <c r="AJ639" s="171"/>
    </row>
    <row r="640" spans="1:36" s="77" customFormat="1" ht="15" customHeight="1" x14ac:dyDescent="0.15">
      <c r="A640" s="171"/>
      <c r="B640" s="292">
        <f>B638+1</f>
        <v>46203</v>
      </c>
      <c r="C640" s="293"/>
      <c r="D640" s="131"/>
      <c r="E640" s="132"/>
      <c r="F640" s="323"/>
      <c r="G640" s="295"/>
      <c r="H640" s="141">
        <f>(I639+J639+K639+L639+M639+N639+O639+P640)/1440</f>
        <v>0</v>
      </c>
      <c r="I640" s="315"/>
      <c r="J640" s="283"/>
      <c r="K640" s="323"/>
      <c r="L640" s="283"/>
      <c r="M640" s="323"/>
      <c r="N640" s="283"/>
      <c r="O640" s="283"/>
      <c r="P640" s="133"/>
      <c r="Q640" s="326"/>
      <c r="R640" s="328"/>
      <c r="S640" s="328"/>
      <c r="T640" s="328"/>
      <c r="U640" s="322"/>
      <c r="V640" s="289"/>
      <c r="W640" s="290"/>
      <c r="X640" s="290"/>
      <c r="Y640" s="290"/>
      <c r="Z640" s="291"/>
      <c r="AA640" s="172"/>
      <c r="AB640" s="171"/>
      <c r="AC640" s="171"/>
      <c r="AD640" s="171"/>
      <c r="AE640" s="171"/>
      <c r="AF640" s="171"/>
      <c r="AG640" s="171"/>
      <c r="AH640" s="171"/>
      <c r="AI640" s="171"/>
      <c r="AJ640" s="171"/>
    </row>
    <row r="641" spans="1:36" s="77" customFormat="1" ht="15" customHeight="1" x14ac:dyDescent="0.15">
      <c r="A641" s="171"/>
      <c r="B641" s="296" t="s">
        <v>50</v>
      </c>
      <c r="C641" s="297"/>
      <c r="D641" s="151"/>
      <c r="E641" s="152"/>
      <c r="F641" s="155"/>
      <c r="G641" s="153"/>
      <c r="H641" s="154"/>
      <c r="I641" s="270"/>
      <c r="J641" s="316"/>
      <c r="K641" s="316"/>
      <c r="L641" s="316"/>
      <c r="M641" s="316"/>
      <c r="N641" s="316"/>
      <c r="O641" s="316"/>
      <c r="P641" s="149"/>
      <c r="Q641" s="318"/>
      <c r="R641" s="316"/>
      <c r="S641" s="316"/>
      <c r="T641" s="316"/>
      <c r="U641" s="300"/>
      <c r="V641" s="302"/>
      <c r="W641" s="303"/>
      <c r="X641" s="303"/>
      <c r="Y641" s="303"/>
      <c r="Z641" s="304"/>
      <c r="AA641" s="171"/>
      <c r="AB641" s="171"/>
      <c r="AC641" s="171"/>
      <c r="AD641" s="171"/>
      <c r="AE641" s="171"/>
      <c r="AF641" s="171"/>
      <c r="AG641" s="171"/>
      <c r="AH641" s="171"/>
      <c r="AI641" s="171"/>
      <c r="AJ641" s="171"/>
    </row>
    <row r="642" spans="1:36" s="77" customFormat="1" ht="15" customHeight="1" x14ac:dyDescent="0.15">
      <c r="A642" s="171"/>
      <c r="B642" s="308">
        <f>B640+1</f>
        <v>46204</v>
      </c>
      <c r="C642" s="309"/>
      <c r="D642" s="92"/>
      <c r="E642" s="128"/>
      <c r="F642" s="310"/>
      <c r="G642" s="311"/>
      <c r="H642" s="134">
        <f>(I641+J641+K641+L641+M641+N641+O641+P642)/1440</f>
        <v>0</v>
      </c>
      <c r="I642" s="320"/>
      <c r="J642" s="317"/>
      <c r="K642" s="317"/>
      <c r="L642" s="317"/>
      <c r="M642" s="317"/>
      <c r="N642" s="317"/>
      <c r="O642" s="317"/>
      <c r="P642" s="148"/>
      <c r="Q642" s="319"/>
      <c r="R642" s="317"/>
      <c r="S642" s="317"/>
      <c r="T642" s="317"/>
      <c r="U642" s="301"/>
      <c r="V642" s="305"/>
      <c r="W642" s="306"/>
      <c r="X642" s="306"/>
      <c r="Y642" s="306"/>
      <c r="Z642" s="307"/>
      <c r="AA642" s="171"/>
      <c r="AB642" s="171"/>
      <c r="AC642" s="171"/>
      <c r="AD642" s="171"/>
      <c r="AE642" s="171"/>
      <c r="AF642" s="171"/>
      <c r="AG642" s="171"/>
      <c r="AH642" s="171"/>
      <c r="AI642" s="171"/>
      <c r="AJ642" s="171"/>
    </row>
    <row r="643" spans="1:36" s="77" customFormat="1" ht="15" customHeight="1" x14ac:dyDescent="0.15">
      <c r="A643" s="171"/>
      <c r="B643" s="312" t="s">
        <v>51</v>
      </c>
      <c r="C643" s="313"/>
      <c r="D643" s="142"/>
      <c r="E643" s="156"/>
      <c r="F643" s="146"/>
      <c r="G643" s="145"/>
      <c r="H643" s="144"/>
      <c r="I643" s="314"/>
      <c r="J643" s="282"/>
      <c r="K643" s="282"/>
      <c r="L643" s="282"/>
      <c r="M643" s="282"/>
      <c r="N643" s="282"/>
      <c r="O643" s="282"/>
      <c r="P643" s="147"/>
      <c r="Q643" s="284"/>
      <c r="R643" s="282"/>
      <c r="S643" s="282"/>
      <c r="T643" s="282"/>
      <c r="U643" s="280"/>
      <c r="V643" s="286"/>
      <c r="W643" s="287"/>
      <c r="X643" s="287"/>
      <c r="Y643" s="287"/>
      <c r="Z643" s="288"/>
      <c r="AA643" s="171"/>
      <c r="AB643" s="171"/>
      <c r="AC643" s="171"/>
      <c r="AD643" s="171"/>
      <c r="AE643" s="171"/>
      <c r="AF643" s="171"/>
      <c r="AG643" s="171"/>
      <c r="AH643" s="171"/>
      <c r="AI643" s="171"/>
      <c r="AJ643" s="171"/>
    </row>
    <row r="644" spans="1:36" s="77" customFormat="1" ht="15" customHeight="1" x14ac:dyDescent="0.15">
      <c r="A644" s="171"/>
      <c r="B644" s="292">
        <f>B642+1</f>
        <v>46205</v>
      </c>
      <c r="C644" s="293"/>
      <c r="D644" s="131"/>
      <c r="E644" s="150"/>
      <c r="F644" s="294"/>
      <c r="G644" s="295"/>
      <c r="H644" s="141">
        <f>(I643+J643+K643+L643+M643+N643+O643+P644)/1440</f>
        <v>0</v>
      </c>
      <c r="I644" s="315"/>
      <c r="J644" s="283"/>
      <c r="K644" s="283"/>
      <c r="L644" s="283"/>
      <c r="M644" s="283"/>
      <c r="N644" s="283"/>
      <c r="O644" s="283"/>
      <c r="P644" s="133"/>
      <c r="Q644" s="285"/>
      <c r="R644" s="283"/>
      <c r="S644" s="283"/>
      <c r="T644" s="283"/>
      <c r="U644" s="281"/>
      <c r="V644" s="289"/>
      <c r="W644" s="290"/>
      <c r="X644" s="290"/>
      <c r="Y644" s="290"/>
      <c r="Z644" s="291"/>
      <c r="AA644" s="171"/>
      <c r="AB644" s="171"/>
      <c r="AC644" s="171"/>
      <c r="AD644" s="171"/>
      <c r="AE644" s="171"/>
      <c r="AF644" s="171"/>
      <c r="AG644" s="171"/>
      <c r="AH644" s="171"/>
      <c r="AI644" s="171"/>
      <c r="AJ644" s="171"/>
    </row>
    <row r="645" spans="1:36" s="77" customFormat="1" ht="15" customHeight="1" x14ac:dyDescent="0.15">
      <c r="A645" s="171"/>
      <c r="B645" s="296" t="s">
        <v>52</v>
      </c>
      <c r="C645" s="297"/>
      <c r="D645" s="151"/>
      <c r="E645" s="152"/>
      <c r="F645" s="155"/>
      <c r="G645" s="153"/>
      <c r="H645" s="154"/>
      <c r="I645" s="270"/>
      <c r="J645" s="316"/>
      <c r="K645" s="316"/>
      <c r="L645" s="316"/>
      <c r="M645" s="316"/>
      <c r="N645" s="316"/>
      <c r="O645" s="316"/>
      <c r="P645" s="149"/>
      <c r="Q645" s="318"/>
      <c r="R645" s="316"/>
      <c r="S645" s="316"/>
      <c r="T645" s="316"/>
      <c r="U645" s="300"/>
      <c r="V645" s="302"/>
      <c r="W645" s="303"/>
      <c r="X645" s="303"/>
      <c r="Y645" s="303"/>
      <c r="Z645" s="304"/>
      <c r="AA645" s="171"/>
      <c r="AB645" s="171"/>
      <c r="AC645" s="171"/>
      <c r="AD645" s="171"/>
      <c r="AE645" s="171"/>
      <c r="AF645" s="171"/>
      <c r="AG645" s="171"/>
      <c r="AH645" s="171"/>
      <c r="AI645" s="171"/>
      <c r="AJ645" s="171"/>
    </row>
    <row r="646" spans="1:36" s="77" customFormat="1" ht="15" customHeight="1" x14ac:dyDescent="0.15">
      <c r="A646" s="171"/>
      <c r="B646" s="308">
        <f>B644+1</f>
        <v>46206</v>
      </c>
      <c r="C646" s="309"/>
      <c r="D646" s="92"/>
      <c r="E646" s="127"/>
      <c r="F646" s="310"/>
      <c r="G646" s="311"/>
      <c r="H646" s="134">
        <f>(I645+J645+K645+L645+M645+N645+O645+P646)/1440</f>
        <v>0</v>
      </c>
      <c r="I646" s="320"/>
      <c r="J646" s="317"/>
      <c r="K646" s="317"/>
      <c r="L646" s="317"/>
      <c r="M646" s="317"/>
      <c r="N646" s="317"/>
      <c r="O646" s="317"/>
      <c r="P646" s="94"/>
      <c r="Q646" s="319"/>
      <c r="R646" s="317"/>
      <c r="S646" s="317"/>
      <c r="T646" s="317"/>
      <c r="U646" s="301"/>
      <c r="V646" s="305"/>
      <c r="W646" s="306"/>
      <c r="X646" s="306"/>
      <c r="Y646" s="306"/>
      <c r="Z646" s="307"/>
      <c r="AA646" s="171"/>
      <c r="AB646" s="171"/>
      <c r="AC646" s="171"/>
      <c r="AD646" s="171"/>
      <c r="AE646" s="171"/>
      <c r="AF646" s="171"/>
      <c r="AG646" s="171"/>
      <c r="AH646" s="171"/>
      <c r="AI646" s="171"/>
      <c r="AJ646" s="171"/>
    </row>
    <row r="647" spans="1:36" s="77" customFormat="1" ht="15" customHeight="1" x14ac:dyDescent="0.15">
      <c r="A647" s="171"/>
      <c r="B647" s="312" t="s">
        <v>53</v>
      </c>
      <c r="C647" s="313"/>
      <c r="D647" s="142"/>
      <c r="E647" s="156"/>
      <c r="F647" s="146"/>
      <c r="G647" s="145"/>
      <c r="H647" s="144"/>
      <c r="I647" s="314"/>
      <c r="J647" s="282"/>
      <c r="K647" s="282"/>
      <c r="L647" s="282"/>
      <c r="M647" s="282"/>
      <c r="N647" s="282"/>
      <c r="O647" s="282"/>
      <c r="P647" s="147"/>
      <c r="Q647" s="284"/>
      <c r="R647" s="282"/>
      <c r="S647" s="282"/>
      <c r="T647" s="282"/>
      <c r="U647" s="280"/>
      <c r="V647" s="286"/>
      <c r="W647" s="287"/>
      <c r="X647" s="287"/>
      <c r="Y647" s="287"/>
      <c r="Z647" s="288"/>
      <c r="AA647" s="171"/>
      <c r="AB647" s="171"/>
      <c r="AC647" s="171"/>
      <c r="AD647" s="171"/>
      <c r="AE647" s="171"/>
      <c r="AF647" s="171"/>
      <c r="AG647" s="171"/>
      <c r="AH647" s="171"/>
      <c r="AI647" s="171"/>
      <c r="AJ647" s="171"/>
    </row>
    <row r="648" spans="1:36" s="77" customFormat="1" ht="15" customHeight="1" x14ac:dyDescent="0.15">
      <c r="A648" s="171"/>
      <c r="B648" s="292">
        <f>B646+1</f>
        <v>46207</v>
      </c>
      <c r="C648" s="293"/>
      <c r="D648" s="131"/>
      <c r="E648" s="150"/>
      <c r="F648" s="294"/>
      <c r="G648" s="295"/>
      <c r="H648" s="141">
        <f>(I647+J647+K647+L647+M647+N647+O647+P648)/1440</f>
        <v>0</v>
      </c>
      <c r="I648" s="315"/>
      <c r="J648" s="283"/>
      <c r="K648" s="283"/>
      <c r="L648" s="283"/>
      <c r="M648" s="283"/>
      <c r="N648" s="283"/>
      <c r="O648" s="283"/>
      <c r="P648" s="133"/>
      <c r="Q648" s="285"/>
      <c r="R648" s="283"/>
      <c r="S648" s="283"/>
      <c r="T648" s="283"/>
      <c r="U648" s="281"/>
      <c r="V648" s="289"/>
      <c r="W648" s="290"/>
      <c r="X648" s="290"/>
      <c r="Y648" s="290"/>
      <c r="Z648" s="291"/>
      <c r="AA648" s="171"/>
      <c r="AB648" s="171"/>
      <c r="AC648" s="171"/>
      <c r="AD648" s="171"/>
      <c r="AE648" s="171"/>
      <c r="AF648" s="171"/>
      <c r="AG648" s="171"/>
      <c r="AH648" s="171"/>
      <c r="AI648" s="171"/>
      <c r="AJ648" s="171"/>
    </row>
    <row r="649" spans="1:36" s="77" customFormat="1" ht="15" customHeight="1" x14ac:dyDescent="0.15">
      <c r="A649" s="171"/>
      <c r="B649" s="296" t="s">
        <v>54</v>
      </c>
      <c r="C649" s="297"/>
      <c r="D649" s="151"/>
      <c r="E649" s="152"/>
      <c r="F649" s="157"/>
      <c r="G649" s="158"/>
      <c r="H649" s="154"/>
      <c r="I649" s="298"/>
      <c r="J649" s="262"/>
      <c r="K649" s="262"/>
      <c r="L649" s="262"/>
      <c r="M649" s="262"/>
      <c r="N649" s="262"/>
      <c r="O649" s="270"/>
      <c r="P649" s="149"/>
      <c r="Q649" s="272"/>
      <c r="R649" s="274"/>
      <c r="S649" s="276"/>
      <c r="T649" s="278"/>
      <c r="U649" s="254"/>
      <c r="V649" s="256"/>
      <c r="W649" s="257"/>
      <c r="X649" s="257"/>
      <c r="Y649" s="257"/>
      <c r="Z649" s="258"/>
      <c r="AA649" s="171"/>
      <c r="AB649" s="171"/>
      <c r="AC649" s="171"/>
      <c r="AD649" s="171"/>
      <c r="AE649" s="171"/>
      <c r="AF649" s="171"/>
      <c r="AG649" s="171"/>
      <c r="AH649" s="171"/>
      <c r="AI649" s="171"/>
      <c r="AJ649" s="171"/>
    </row>
    <row r="650" spans="1:36" s="77" customFormat="1" ht="15" customHeight="1" thickBot="1" x14ac:dyDescent="0.2">
      <c r="A650" s="171"/>
      <c r="B650" s="264">
        <f>B648+1</f>
        <v>46208</v>
      </c>
      <c r="C650" s="265"/>
      <c r="D650" s="95"/>
      <c r="E650" s="96"/>
      <c r="F650" s="266"/>
      <c r="G650" s="267"/>
      <c r="H650" s="134">
        <f>(I649+J649+K649+L649+M649+N649+O649+P650)/1440</f>
        <v>0</v>
      </c>
      <c r="I650" s="299"/>
      <c r="J650" s="263"/>
      <c r="K650" s="263"/>
      <c r="L650" s="263"/>
      <c r="M650" s="263"/>
      <c r="N650" s="263"/>
      <c r="O650" s="271"/>
      <c r="P650" s="97"/>
      <c r="Q650" s="273"/>
      <c r="R650" s="275"/>
      <c r="S650" s="277"/>
      <c r="T650" s="279"/>
      <c r="U650" s="255"/>
      <c r="V650" s="259"/>
      <c r="W650" s="260"/>
      <c r="X650" s="260"/>
      <c r="Y650" s="260"/>
      <c r="Z650" s="261"/>
      <c r="AA650" s="171"/>
      <c r="AB650" s="171"/>
      <c r="AC650" s="171"/>
      <c r="AD650" s="171"/>
      <c r="AE650" s="171"/>
      <c r="AF650" s="171"/>
      <c r="AG650" s="171"/>
      <c r="AH650" s="171"/>
      <c r="AI650" s="171"/>
      <c r="AJ650" s="171"/>
    </row>
    <row r="651" spans="1:36" s="77" customFormat="1" ht="15" customHeight="1" x14ac:dyDescent="0.15">
      <c r="A651" s="171"/>
      <c r="B651" s="98" t="s">
        <v>55</v>
      </c>
      <c r="C651" s="99">
        <f>WEEKNUM(B638,21)</f>
        <v>27</v>
      </c>
      <c r="D651" s="100"/>
      <c r="E651" s="177"/>
      <c r="F651" s="268" t="s">
        <v>56</v>
      </c>
      <c r="G651" s="269"/>
      <c r="H651" s="160">
        <f>SUM(H637,H639,H641,H643,H645,H647,H649)+P651</f>
        <v>0</v>
      </c>
      <c r="I651" s="246">
        <f t="shared" ref="I651:O651" si="37">SUM(I637:I650)/1440</f>
        <v>0</v>
      </c>
      <c r="J651" s="244">
        <f t="shared" si="37"/>
        <v>0</v>
      </c>
      <c r="K651" s="244">
        <f t="shared" si="37"/>
        <v>0</v>
      </c>
      <c r="L651" s="244">
        <f t="shared" si="37"/>
        <v>0</v>
      </c>
      <c r="M651" s="244">
        <f t="shared" si="37"/>
        <v>0</v>
      </c>
      <c r="N651" s="244">
        <f t="shared" si="37"/>
        <v>0</v>
      </c>
      <c r="O651" s="246">
        <f t="shared" si="37"/>
        <v>0</v>
      </c>
      <c r="P651" s="159">
        <f>SUM(P637,P639,P641,P643,P645,P647,P649)</f>
        <v>0</v>
      </c>
      <c r="Q651" s="163">
        <f>SUM(Q637,Q639,Q641,Q643,Q645,Q647,Q649)/1440</f>
        <v>0</v>
      </c>
      <c r="R651" s="164">
        <f>SUM(R637,R639,R641,R643,R645,R647,R649)/1440</f>
        <v>0</v>
      </c>
      <c r="S651" s="164">
        <f>SUM(S637,S639,S641,S643,S645,S647,S649)/1440</f>
        <v>0</v>
      </c>
      <c r="T651" s="164">
        <f>SUM(T637,T639,T641,T643,T645,T647,T649)/1440</f>
        <v>0</v>
      </c>
      <c r="U651" s="165">
        <f>SUM(U637,U639,U641,U643,U645,U647,U649)/1440</f>
        <v>0</v>
      </c>
      <c r="V651" s="162" t="s">
        <v>57</v>
      </c>
      <c r="W651" s="101"/>
      <c r="X651" s="172"/>
      <c r="Y651" s="172"/>
      <c r="Z651" s="172"/>
      <c r="AA651" s="171"/>
      <c r="AB651" s="171"/>
      <c r="AC651" s="171"/>
      <c r="AD651" s="171"/>
      <c r="AE651" s="171"/>
      <c r="AF651" s="171"/>
      <c r="AG651" s="171"/>
      <c r="AH651" s="171"/>
      <c r="AI651" s="171"/>
      <c r="AJ651" s="171"/>
    </row>
    <row r="652" spans="1:36" s="77" customFormat="1" ht="15" customHeight="1" x14ac:dyDescent="0.15">
      <c r="A652" s="171"/>
      <c r="B652" s="102"/>
      <c r="C652" s="103"/>
      <c r="D652" s="171"/>
      <c r="E652" s="178"/>
      <c r="F652" s="248" t="s">
        <v>57</v>
      </c>
      <c r="G652" s="249"/>
      <c r="H652" s="105">
        <f>SUM(H638,H640,H642,H644,H648,H650,H646)</f>
        <v>0</v>
      </c>
      <c r="I652" s="247"/>
      <c r="J652" s="245"/>
      <c r="K652" s="245"/>
      <c r="L652" s="245"/>
      <c r="M652" s="245"/>
      <c r="N652" s="245"/>
      <c r="O652" s="247"/>
      <c r="P652" s="106">
        <f>SUM(P638,P640,P642,P644,P646,P648,P650)/1440</f>
        <v>0</v>
      </c>
      <c r="Q652" s="250">
        <f>SUM(Q651:U651)</f>
        <v>0</v>
      </c>
      <c r="R652" s="251"/>
      <c r="S652" s="251"/>
      <c r="T652" s="251"/>
      <c r="U652" s="252"/>
      <c r="V652" s="161" t="s">
        <v>58</v>
      </c>
      <c r="W652" s="104"/>
      <c r="X652" s="253" t="s">
        <v>59</v>
      </c>
      <c r="Y652" s="253"/>
      <c r="Z652" s="107">
        <f>SUM(H652,Q652)</f>
        <v>0</v>
      </c>
      <c r="AA652" s="171"/>
      <c r="AB652" s="171"/>
      <c r="AC652" s="171"/>
      <c r="AD652" s="171"/>
      <c r="AE652" s="171"/>
      <c r="AF652" s="171"/>
      <c r="AG652" s="171"/>
      <c r="AH652" s="171"/>
      <c r="AI652" s="171"/>
      <c r="AJ652" s="171"/>
    </row>
    <row r="653" spans="1:36" s="77" customFormat="1" ht="15" thickBot="1" x14ac:dyDescent="0.2">
      <c r="A653" s="171"/>
      <c r="B653" s="171"/>
      <c r="C653" s="171"/>
      <c r="D653" s="171"/>
      <c r="E653" s="171"/>
      <c r="F653" s="171"/>
      <c r="G653" s="171"/>
      <c r="H653" s="171"/>
      <c r="I653" s="171"/>
      <c r="J653" s="171"/>
      <c r="K653" s="180"/>
      <c r="L653" s="180"/>
      <c r="M653" s="180"/>
      <c r="N653" s="180"/>
      <c r="O653" s="180"/>
      <c r="P653" s="180"/>
      <c r="Q653" s="171"/>
      <c r="R653" s="171"/>
      <c r="S653" s="171"/>
      <c r="T653" s="171"/>
      <c r="U653" s="171"/>
      <c r="V653" s="171"/>
      <c r="W653" s="171"/>
      <c r="X653" s="171"/>
      <c r="Y653" s="171"/>
      <c r="Z653" s="171"/>
      <c r="AA653" s="171"/>
      <c r="AB653" s="171"/>
      <c r="AC653" s="171"/>
      <c r="AD653" s="171"/>
      <c r="AE653" s="171"/>
      <c r="AF653" s="171"/>
      <c r="AG653" s="171"/>
      <c r="AH653" s="171"/>
      <c r="AI653" s="171"/>
      <c r="AJ653" s="171"/>
    </row>
    <row r="654" spans="1:36" s="77" customFormat="1" ht="15" customHeight="1" x14ac:dyDescent="0.15">
      <c r="A654" s="171"/>
      <c r="B654" s="344" t="s">
        <v>40</v>
      </c>
      <c r="C654" s="345"/>
      <c r="D654" s="135"/>
      <c r="E654" s="136"/>
      <c r="F654" s="139"/>
      <c r="G654" s="137"/>
      <c r="H654" s="138"/>
      <c r="I654" s="346"/>
      <c r="J654" s="347"/>
      <c r="K654" s="348"/>
      <c r="L654" s="339"/>
      <c r="M654" s="349"/>
      <c r="N654" s="339"/>
      <c r="O654" s="339"/>
      <c r="P654" s="140"/>
      <c r="Q654" s="340"/>
      <c r="R654" s="342"/>
      <c r="S654" s="342"/>
      <c r="T654" s="342"/>
      <c r="U654" s="329"/>
      <c r="V654" s="331"/>
      <c r="W654" s="332"/>
      <c r="X654" s="332"/>
      <c r="Y654" s="332"/>
      <c r="Z654" s="333"/>
      <c r="AA654" s="171"/>
      <c r="AB654" s="171"/>
      <c r="AC654" s="171"/>
      <c r="AD654" s="171"/>
      <c r="AE654" s="171"/>
      <c r="AF654" s="171"/>
      <c r="AG654" s="171"/>
      <c r="AH654" s="171"/>
      <c r="AI654" s="171"/>
      <c r="AJ654" s="171"/>
    </row>
    <row r="655" spans="1:36" s="77" customFormat="1" ht="15" customHeight="1" x14ac:dyDescent="0.15">
      <c r="A655" s="171"/>
      <c r="B655" s="308">
        <f>B650+1</f>
        <v>46209</v>
      </c>
      <c r="C655" s="309"/>
      <c r="D655" s="92"/>
      <c r="E655" s="93"/>
      <c r="F655" s="334"/>
      <c r="G655" s="311"/>
      <c r="H655" s="134">
        <f>(I654+J654+K654+L654+M654+N654+O654+P655)/1440</f>
        <v>0</v>
      </c>
      <c r="I655" s="320"/>
      <c r="J655" s="317"/>
      <c r="K655" s="334"/>
      <c r="L655" s="317"/>
      <c r="M655" s="334"/>
      <c r="N655" s="317"/>
      <c r="O655" s="317"/>
      <c r="P655" s="94"/>
      <c r="Q655" s="341"/>
      <c r="R655" s="343"/>
      <c r="S655" s="343"/>
      <c r="T655" s="343"/>
      <c r="U655" s="330"/>
      <c r="V655" s="305"/>
      <c r="W655" s="306"/>
      <c r="X655" s="306"/>
      <c r="Y655" s="306"/>
      <c r="Z655" s="307"/>
      <c r="AA655" s="171"/>
      <c r="AB655" s="171"/>
      <c r="AC655" s="171"/>
      <c r="AD655" s="171"/>
      <c r="AE655" s="171"/>
      <c r="AF655" s="171"/>
      <c r="AG655" s="171"/>
      <c r="AH655" s="171"/>
      <c r="AI655" s="171"/>
      <c r="AJ655" s="171"/>
    </row>
    <row r="656" spans="1:36" s="77" customFormat="1" ht="15" customHeight="1" x14ac:dyDescent="0.15">
      <c r="A656" s="171"/>
      <c r="B656" s="335" t="s">
        <v>49</v>
      </c>
      <c r="C656" s="336"/>
      <c r="D656" s="142"/>
      <c r="E656" s="143"/>
      <c r="F656" s="146"/>
      <c r="G656" s="145"/>
      <c r="H656" s="144"/>
      <c r="I656" s="337"/>
      <c r="J656" s="324"/>
      <c r="K656" s="338"/>
      <c r="L656" s="324"/>
      <c r="M656" s="338"/>
      <c r="N656" s="324"/>
      <c r="O656" s="324"/>
      <c r="P656" s="147"/>
      <c r="Q656" s="325"/>
      <c r="R656" s="327"/>
      <c r="S656" s="327"/>
      <c r="T656" s="327"/>
      <c r="U656" s="321"/>
      <c r="V656" s="286"/>
      <c r="W656" s="287"/>
      <c r="X656" s="287"/>
      <c r="Y656" s="287"/>
      <c r="Z656" s="288"/>
      <c r="AA656" s="171"/>
      <c r="AB656" s="171"/>
      <c r="AC656" s="171"/>
      <c r="AD656" s="171"/>
      <c r="AE656" s="171"/>
      <c r="AF656" s="171"/>
      <c r="AG656" s="171"/>
      <c r="AH656" s="171"/>
      <c r="AI656" s="171"/>
      <c r="AJ656" s="171"/>
    </row>
    <row r="657" spans="1:36" s="77" customFormat="1" ht="15" customHeight="1" x14ac:dyDescent="0.15">
      <c r="A657" s="171"/>
      <c r="B657" s="292">
        <f>B655+1</f>
        <v>46210</v>
      </c>
      <c r="C657" s="293"/>
      <c r="D657" s="131"/>
      <c r="E657" s="132"/>
      <c r="F657" s="323"/>
      <c r="G657" s="295"/>
      <c r="H657" s="141">
        <f>(I656+J656+K656+L656+M656+N656+O656+P657)/1440</f>
        <v>0</v>
      </c>
      <c r="I657" s="315"/>
      <c r="J657" s="283"/>
      <c r="K657" s="323"/>
      <c r="L657" s="283"/>
      <c r="M657" s="323"/>
      <c r="N657" s="283"/>
      <c r="O657" s="283"/>
      <c r="P657" s="133"/>
      <c r="Q657" s="326"/>
      <c r="R657" s="328"/>
      <c r="S657" s="328"/>
      <c r="T657" s="328"/>
      <c r="U657" s="322"/>
      <c r="V657" s="289"/>
      <c r="W657" s="290"/>
      <c r="X657" s="290"/>
      <c r="Y657" s="290"/>
      <c r="Z657" s="291"/>
      <c r="AA657" s="172"/>
      <c r="AB657" s="171"/>
      <c r="AC657" s="171"/>
      <c r="AD657" s="171"/>
      <c r="AE657" s="171"/>
      <c r="AF657" s="171"/>
      <c r="AG657" s="171"/>
      <c r="AH657" s="171"/>
      <c r="AI657" s="171"/>
      <c r="AJ657" s="171"/>
    </row>
    <row r="658" spans="1:36" s="77" customFormat="1" ht="15" customHeight="1" x14ac:dyDescent="0.15">
      <c r="A658" s="171"/>
      <c r="B658" s="296" t="s">
        <v>50</v>
      </c>
      <c r="C658" s="297"/>
      <c r="D658" s="151"/>
      <c r="E658" s="152"/>
      <c r="F658" s="155"/>
      <c r="G658" s="153"/>
      <c r="H658" s="154"/>
      <c r="I658" s="270"/>
      <c r="J658" s="316"/>
      <c r="K658" s="316"/>
      <c r="L658" s="316"/>
      <c r="M658" s="316"/>
      <c r="N658" s="316"/>
      <c r="O658" s="316"/>
      <c r="P658" s="149"/>
      <c r="Q658" s="318"/>
      <c r="R658" s="316"/>
      <c r="S658" s="316"/>
      <c r="T658" s="316"/>
      <c r="U658" s="300"/>
      <c r="V658" s="302"/>
      <c r="W658" s="303"/>
      <c r="X658" s="303"/>
      <c r="Y658" s="303"/>
      <c r="Z658" s="304"/>
      <c r="AA658" s="171"/>
      <c r="AB658" s="171"/>
      <c r="AC658" s="171"/>
      <c r="AD658" s="171"/>
      <c r="AE658" s="171"/>
      <c r="AF658" s="171"/>
      <c r="AG658" s="171"/>
      <c r="AH658" s="171"/>
      <c r="AI658" s="171"/>
      <c r="AJ658" s="171"/>
    </row>
    <row r="659" spans="1:36" s="77" customFormat="1" ht="15" customHeight="1" x14ac:dyDescent="0.15">
      <c r="A659" s="171"/>
      <c r="B659" s="308">
        <f>B657+1</f>
        <v>46211</v>
      </c>
      <c r="C659" s="309"/>
      <c r="D659" s="92"/>
      <c r="E659" s="128"/>
      <c r="F659" s="310"/>
      <c r="G659" s="311"/>
      <c r="H659" s="134">
        <f>(I658+J658+K658+L658+M658+N658+O658+P659)/1440</f>
        <v>0</v>
      </c>
      <c r="I659" s="320"/>
      <c r="J659" s="317"/>
      <c r="K659" s="317"/>
      <c r="L659" s="317"/>
      <c r="M659" s="317"/>
      <c r="N659" s="317"/>
      <c r="O659" s="317"/>
      <c r="P659" s="148"/>
      <c r="Q659" s="319"/>
      <c r="R659" s="317"/>
      <c r="S659" s="317"/>
      <c r="T659" s="317"/>
      <c r="U659" s="301"/>
      <c r="V659" s="305"/>
      <c r="W659" s="306"/>
      <c r="X659" s="306"/>
      <c r="Y659" s="306"/>
      <c r="Z659" s="307"/>
      <c r="AA659" s="171"/>
      <c r="AB659" s="171"/>
      <c r="AC659" s="171"/>
      <c r="AD659" s="171"/>
      <c r="AE659" s="171"/>
      <c r="AF659" s="171"/>
      <c r="AG659" s="171"/>
      <c r="AH659" s="171"/>
      <c r="AI659" s="171"/>
      <c r="AJ659" s="171"/>
    </row>
    <row r="660" spans="1:36" s="77" customFormat="1" ht="15" customHeight="1" x14ac:dyDescent="0.15">
      <c r="A660" s="171"/>
      <c r="B660" s="312" t="s">
        <v>51</v>
      </c>
      <c r="C660" s="313"/>
      <c r="D660" s="142"/>
      <c r="E660" s="156"/>
      <c r="F660" s="146"/>
      <c r="G660" s="145"/>
      <c r="H660" s="144"/>
      <c r="I660" s="314"/>
      <c r="J660" s="282"/>
      <c r="K660" s="282"/>
      <c r="L660" s="282"/>
      <c r="M660" s="282"/>
      <c r="N660" s="282"/>
      <c r="O660" s="282"/>
      <c r="P660" s="147"/>
      <c r="Q660" s="284"/>
      <c r="R660" s="282"/>
      <c r="S660" s="282"/>
      <c r="T660" s="282"/>
      <c r="U660" s="280"/>
      <c r="V660" s="286"/>
      <c r="W660" s="287"/>
      <c r="X660" s="287"/>
      <c r="Y660" s="287"/>
      <c r="Z660" s="288"/>
      <c r="AA660" s="171"/>
      <c r="AB660" s="171"/>
      <c r="AC660" s="171"/>
      <c r="AD660" s="171"/>
      <c r="AE660" s="171"/>
      <c r="AF660" s="171"/>
      <c r="AG660" s="171"/>
      <c r="AH660" s="171"/>
      <c r="AI660" s="171"/>
      <c r="AJ660" s="171"/>
    </row>
    <row r="661" spans="1:36" s="77" customFormat="1" ht="15" customHeight="1" x14ac:dyDescent="0.15">
      <c r="A661" s="171"/>
      <c r="B661" s="292">
        <f>B659+1</f>
        <v>46212</v>
      </c>
      <c r="C661" s="293"/>
      <c r="D661" s="131"/>
      <c r="E661" s="150"/>
      <c r="F661" s="294"/>
      <c r="G661" s="295"/>
      <c r="H661" s="141">
        <f>(I660+J660+K660+L660+M660+N660+O660+P661)/1440</f>
        <v>0</v>
      </c>
      <c r="I661" s="315"/>
      <c r="J661" s="283"/>
      <c r="K661" s="283"/>
      <c r="L661" s="283"/>
      <c r="M661" s="283"/>
      <c r="N661" s="283"/>
      <c r="O661" s="283"/>
      <c r="P661" s="133"/>
      <c r="Q661" s="285"/>
      <c r="R661" s="283"/>
      <c r="S661" s="283"/>
      <c r="T661" s="283"/>
      <c r="U661" s="281"/>
      <c r="V661" s="289"/>
      <c r="W661" s="290"/>
      <c r="X661" s="290"/>
      <c r="Y661" s="290"/>
      <c r="Z661" s="291"/>
      <c r="AA661" s="171"/>
      <c r="AB661" s="171"/>
      <c r="AC661" s="171"/>
      <c r="AD661" s="171"/>
      <c r="AE661" s="171"/>
      <c r="AF661" s="171"/>
      <c r="AG661" s="171"/>
      <c r="AH661" s="171"/>
      <c r="AI661" s="171"/>
      <c r="AJ661" s="171"/>
    </row>
    <row r="662" spans="1:36" s="77" customFormat="1" ht="15" customHeight="1" x14ac:dyDescent="0.15">
      <c r="A662" s="171"/>
      <c r="B662" s="296" t="s">
        <v>52</v>
      </c>
      <c r="C662" s="297"/>
      <c r="D662" s="151"/>
      <c r="E662" s="152"/>
      <c r="F662" s="155"/>
      <c r="G662" s="153"/>
      <c r="H662" s="154"/>
      <c r="I662" s="270"/>
      <c r="J662" s="316"/>
      <c r="K662" s="316"/>
      <c r="L662" s="316"/>
      <c r="M662" s="316"/>
      <c r="N662" s="316"/>
      <c r="O662" s="316"/>
      <c r="P662" s="149"/>
      <c r="Q662" s="318"/>
      <c r="R662" s="316"/>
      <c r="S662" s="316"/>
      <c r="T662" s="316"/>
      <c r="U662" s="300"/>
      <c r="V662" s="302"/>
      <c r="W662" s="303"/>
      <c r="X662" s="303"/>
      <c r="Y662" s="303"/>
      <c r="Z662" s="304"/>
      <c r="AA662" s="171"/>
      <c r="AB662" s="171"/>
      <c r="AC662" s="171"/>
      <c r="AD662" s="171"/>
      <c r="AE662" s="171"/>
      <c r="AF662" s="171"/>
      <c r="AG662" s="171"/>
      <c r="AH662" s="171"/>
      <c r="AI662" s="171"/>
      <c r="AJ662" s="171"/>
    </row>
    <row r="663" spans="1:36" s="77" customFormat="1" ht="15" customHeight="1" x14ac:dyDescent="0.15">
      <c r="A663" s="171"/>
      <c r="B663" s="308">
        <f>B661+1</f>
        <v>46213</v>
      </c>
      <c r="C663" s="309"/>
      <c r="D663" s="92"/>
      <c r="E663" s="127"/>
      <c r="F663" s="310"/>
      <c r="G663" s="311"/>
      <c r="H663" s="134">
        <f>(I662+J662+K662+L662+M662+N662+O662+P663)/1440</f>
        <v>0</v>
      </c>
      <c r="I663" s="320"/>
      <c r="J663" s="317"/>
      <c r="K663" s="317"/>
      <c r="L663" s="317"/>
      <c r="M663" s="317"/>
      <c r="N663" s="317"/>
      <c r="O663" s="317"/>
      <c r="P663" s="94"/>
      <c r="Q663" s="319"/>
      <c r="R663" s="317"/>
      <c r="S663" s="317"/>
      <c r="T663" s="317"/>
      <c r="U663" s="301"/>
      <c r="V663" s="305"/>
      <c r="W663" s="306"/>
      <c r="X663" s="306"/>
      <c r="Y663" s="306"/>
      <c r="Z663" s="307"/>
      <c r="AA663" s="171"/>
      <c r="AB663" s="171"/>
      <c r="AC663" s="171"/>
      <c r="AD663" s="171"/>
      <c r="AE663" s="171"/>
      <c r="AF663" s="171"/>
      <c r="AG663" s="171"/>
      <c r="AH663" s="171"/>
      <c r="AI663" s="171"/>
      <c r="AJ663" s="171"/>
    </row>
    <row r="664" spans="1:36" s="77" customFormat="1" ht="15" customHeight="1" x14ac:dyDescent="0.15">
      <c r="A664" s="171"/>
      <c r="B664" s="312" t="s">
        <v>53</v>
      </c>
      <c r="C664" s="313"/>
      <c r="D664" s="142"/>
      <c r="E664" s="156"/>
      <c r="F664" s="146"/>
      <c r="G664" s="145"/>
      <c r="H664" s="144"/>
      <c r="I664" s="314"/>
      <c r="J664" s="282"/>
      <c r="K664" s="282"/>
      <c r="L664" s="282"/>
      <c r="M664" s="282"/>
      <c r="N664" s="282"/>
      <c r="O664" s="282"/>
      <c r="P664" s="147"/>
      <c r="Q664" s="284"/>
      <c r="R664" s="282"/>
      <c r="S664" s="282"/>
      <c r="T664" s="282"/>
      <c r="U664" s="280"/>
      <c r="V664" s="286"/>
      <c r="W664" s="287"/>
      <c r="X664" s="287"/>
      <c r="Y664" s="287"/>
      <c r="Z664" s="288"/>
      <c r="AA664" s="171"/>
      <c r="AB664" s="171"/>
      <c r="AC664" s="171"/>
      <c r="AD664" s="171"/>
      <c r="AE664" s="171"/>
      <c r="AF664" s="171"/>
      <c r="AG664" s="171"/>
      <c r="AH664" s="171"/>
      <c r="AI664" s="171"/>
      <c r="AJ664" s="171"/>
    </row>
    <row r="665" spans="1:36" s="77" customFormat="1" ht="15" customHeight="1" x14ac:dyDescent="0.15">
      <c r="A665" s="171"/>
      <c r="B665" s="292">
        <f>B663+1</f>
        <v>46214</v>
      </c>
      <c r="C665" s="293"/>
      <c r="D665" s="131"/>
      <c r="E665" s="150"/>
      <c r="F665" s="294"/>
      <c r="G665" s="295"/>
      <c r="H665" s="141">
        <f>(I664+J664+K664+L664+M664+N664+O664+P665)/1440</f>
        <v>0</v>
      </c>
      <c r="I665" s="315"/>
      <c r="J665" s="283"/>
      <c r="K665" s="283"/>
      <c r="L665" s="283"/>
      <c r="M665" s="283"/>
      <c r="N665" s="283"/>
      <c r="O665" s="283"/>
      <c r="P665" s="133"/>
      <c r="Q665" s="285"/>
      <c r="R665" s="283"/>
      <c r="S665" s="283"/>
      <c r="T665" s="283"/>
      <c r="U665" s="281"/>
      <c r="V665" s="289"/>
      <c r="W665" s="290"/>
      <c r="X665" s="290"/>
      <c r="Y665" s="290"/>
      <c r="Z665" s="291"/>
      <c r="AA665" s="171"/>
      <c r="AB665" s="171"/>
      <c r="AC665" s="171"/>
      <c r="AD665" s="171"/>
      <c r="AE665" s="171"/>
      <c r="AF665" s="171"/>
      <c r="AG665" s="171"/>
      <c r="AH665" s="171"/>
      <c r="AI665" s="171"/>
      <c r="AJ665" s="171"/>
    </row>
    <row r="666" spans="1:36" s="77" customFormat="1" ht="15" customHeight="1" x14ac:dyDescent="0.15">
      <c r="A666" s="171"/>
      <c r="B666" s="296" t="s">
        <v>54</v>
      </c>
      <c r="C666" s="297"/>
      <c r="D666" s="151"/>
      <c r="E666" s="152"/>
      <c r="F666" s="157"/>
      <c r="G666" s="158"/>
      <c r="H666" s="154"/>
      <c r="I666" s="298"/>
      <c r="J666" s="262"/>
      <c r="K666" s="262"/>
      <c r="L666" s="262"/>
      <c r="M666" s="262"/>
      <c r="N666" s="262"/>
      <c r="O666" s="270"/>
      <c r="P666" s="149"/>
      <c r="Q666" s="272"/>
      <c r="R666" s="274"/>
      <c r="S666" s="276"/>
      <c r="T666" s="278"/>
      <c r="U666" s="254"/>
      <c r="V666" s="256"/>
      <c r="W666" s="257"/>
      <c r="X666" s="257"/>
      <c r="Y666" s="257"/>
      <c r="Z666" s="258"/>
      <c r="AA666" s="171"/>
      <c r="AB666" s="171"/>
      <c r="AC666" s="171"/>
      <c r="AD666" s="171"/>
      <c r="AE666" s="171"/>
      <c r="AF666" s="171"/>
      <c r="AG666" s="171"/>
      <c r="AH666" s="171"/>
      <c r="AI666" s="171"/>
      <c r="AJ666" s="171"/>
    </row>
    <row r="667" spans="1:36" s="77" customFormat="1" ht="15" customHeight="1" thickBot="1" x14ac:dyDescent="0.2">
      <c r="A667" s="171"/>
      <c r="B667" s="264">
        <f>B665+1</f>
        <v>46215</v>
      </c>
      <c r="C667" s="265"/>
      <c r="D667" s="95"/>
      <c r="E667" s="96"/>
      <c r="F667" s="266"/>
      <c r="G667" s="267"/>
      <c r="H667" s="134">
        <f>(I666+J666+K666+L666+M666+N666+O666+P667)/1440</f>
        <v>0</v>
      </c>
      <c r="I667" s="299"/>
      <c r="J667" s="263"/>
      <c r="K667" s="263"/>
      <c r="L667" s="263"/>
      <c r="M667" s="263"/>
      <c r="N667" s="263"/>
      <c r="O667" s="271"/>
      <c r="P667" s="97"/>
      <c r="Q667" s="273"/>
      <c r="R667" s="275"/>
      <c r="S667" s="277"/>
      <c r="T667" s="279"/>
      <c r="U667" s="255"/>
      <c r="V667" s="259"/>
      <c r="W667" s="260"/>
      <c r="X667" s="260"/>
      <c r="Y667" s="260"/>
      <c r="Z667" s="261"/>
      <c r="AA667" s="171"/>
      <c r="AB667" s="171"/>
      <c r="AC667" s="171"/>
      <c r="AD667" s="171"/>
      <c r="AE667" s="171"/>
      <c r="AF667" s="171"/>
      <c r="AG667" s="171"/>
      <c r="AH667" s="171"/>
      <c r="AI667" s="171"/>
      <c r="AJ667" s="171"/>
    </row>
    <row r="668" spans="1:36" s="77" customFormat="1" ht="15" customHeight="1" x14ac:dyDescent="0.15">
      <c r="A668" s="171"/>
      <c r="B668" s="98" t="s">
        <v>55</v>
      </c>
      <c r="C668" s="99">
        <f>WEEKNUM(B655,21)</f>
        <v>28</v>
      </c>
      <c r="D668" s="100"/>
      <c r="E668" s="177"/>
      <c r="F668" s="268" t="s">
        <v>56</v>
      </c>
      <c r="G668" s="269"/>
      <c r="H668" s="160">
        <f>SUM(H654,H656,H658,H660,H662,H664,H666)+P668</f>
        <v>0</v>
      </c>
      <c r="I668" s="246">
        <f t="shared" ref="I668:O668" si="38">SUM(I654:I667)/1440</f>
        <v>0</v>
      </c>
      <c r="J668" s="244">
        <f t="shared" si="38"/>
        <v>0</v>
      </c>
      <c r="K668" s="244">
        <f t="shared" si="38"/>
        <v>0</v>
      </c>
      <c r="L668" s="244">
        <f t="shared" si="38"/>
        <v>0</v>
      </c>
      <c r="M668" s="244">
        <f t="shared" si="38"/>
        <v>0</v>
      </c>
      <c r="N668" s="244">
        <f t="shared" si="38"/>
        <v>0</v>
      </c>
      <c r="O668" s="246">
        <f t="shared" si="38"/>
        <v>0</v>
      </c>
      <c r="P668" s="159">
        <f>SUM(P654,P656,P658,P660,P662,P664,P666)</f>
        <v>0</v>
      </c>
      <c r="Q668" s="163">
        <f>SUM(Q654,Q656,Q658,Q660,Q662,Q664,Q666)/1440</f>
        <v>0</v>
      </c>
      <c r="R668" s="164">
        <f>SUM(R654,R656,R658,R660,R662,R664,R666)/1440</f>
        <v>0</v>
      </c>
      <c r="S668" s="164">
        <f>SUM(S654,S656,S658,S660,S662,S664,S666)/1440</f>
        <v>0</v>
      </c>
      <c r="T668" s="164">
        <f>SUM(T654,T656,T658,T660,T662,T664,T666)/1440</f>
        <v>0</v>
      </c>
      <c r="U668" s="165">
        <f>SUM(U654,U656,U658,U660,U662,U664,U666)/1440</f>
        <v>0</v>
      </c>
      <c r="V668" s="162" t="s">
        <v>57</v>
      </c>
      <c r="W668" s="101"/>
      <c r="X668" s="172"/>
      <c r="Y668" s="172"/>
      <c r="Z668" s="172"/>
      <c r="AA668" s="171"/>
      <c r="AB668" s="171"/>
      <c r="AC668" s="171"/>
      <c r="AD668" s="171"/>
      <c r="AE668" s="171"/>
      <c r="AF668" s="171"/>
      <c r="AG668" s="171"/>
      <c r="AH668" s="171"/>
      <c r="AI668" s="171"/>
      <c r="AJ668" s="171"/>
    </row>
    <row r="669" spans="1:36" s="77" customFormat="1" ht="15" customHeight="1" x14ac:dyDescent="0.15">
      <c r="A669" s="171"/>
      <c r="B669" s="102"/>
      <c r="C669" s="103"/>
      <c r="D669" s="171"/>
      <c r="E669" s="178"/>
      <c r="F669" s="248" t="s">
        <v>57</v>
      </c>
      <c r="G669" s="249"/>
      <c r="H669" s="105">
        <f>SUM(H655,H657,H659,H661,H665,H667,H663)</f>
        <v>0</v>
      </c>
      <c r="I669" s="247"/>
      <c r="J669" s="245"/>
      <c r="K669" s="245"/>
      <c r="L669" s="245"/>
      <c r="M669" s="245"/>
      <c r="N669" s="245"/>
      <c r="O669" s="247"/>
      <c r="P669" s="106">
        <f>SUM(P655,P657,P659,P661,P663,P665,P667)/1440</f>
        <v>0</v>
      </c>
      <c r="Q669" s="250">
        <f>SUM(Q668:U668)</f>
        <v>0</v>
      </c>
      <c r="R669" s="251"/>
      <c r="S669" s="251"/>
      <c r="T669" s="251"/>
      <c r="U669" s="252"/>
      <c r="V669" s="161" t="s">
        <v>58</v>
      </c>
      <c r="W669" s="104"/>
      <c r="X669" s="253" t="s">
        <v>59</v>
      </c>
      <c r="Y669" s="253"/>
      <c r="Z669" s="107">
        <f>SUM(H669,Q669)</f>
        <v>0</v>
      </c>
      <c r="AA669" s="171"/>
      <c r="AB669" s="171"/>
      <c r="AC669" s="171"/>
      <c r="AD669" s="171"/>
      <c r="AE669" s="171"/>
      <c r="AF669" s="171"/>
      <c r="AG669" s="171"/>
      <c r="AH669" s="171"/>
      <c r="AI669" s="171"/>
      <c r="AJ669" s="171"/>
    </row>
    <row r="670" spans="1:36" s="77" customFormat="1" ht="15" thickBot="1" x14ac:dyDescent="0.2">
      <c r="A670" s="171"/>
      <c r="B670" s="171"/>
      <c r="C670" s="171"/>
      <c r="D670" s="171"/>
      <c r="E670" s="171"/>
      <c r="F670" s="171"/>
      <c r="G670" s="171"/>
      <c r="H670" s="171"/>
      <c r="I670" s="171"/>
      <c r="J670" s="171"/>
      <c r="K670" s="180"/>
      <c r="L670" s="180"/>
      <c r="M670" s="180"/>
      <c r="N670" s="180"/>
      <c r="O670" s="180"/>
      <c r="P670" s="180"/>
      <c r="Q670" s="171"/>
      <c r="R670" s="171"/>
      <c r="S670" s="171"/>
      <c r="T670" s="171"/>
      <c r="U670" s="171"/>
      <c r="V670" s="171"/>
      <c r="W670" s="171"/>
      <c r="X670" s="171"/>
      <c r="Y670" s="171"/>
      <c r="Z670" s="171"/>
      <c r="AA670" s="171"/>
      <c r="AB670" s="171"/>
      <c r="AC670" s="171"/>
      <c r="AD670" s="171"/>
      <c r="AE670" s="171"/>
      <c r="AF670" s="171"/>
      <c r="AG670" s="171"/>
      <c r="AH670" s="171"/>
      <c r="AI670" s="171"/>
      <c r="AJ670" s="171"/>
    </row>
    <row r="671" spans="1:36" s="77" customFormat="1" ht="15" customHeight="1" x14ac:dyDescent="0.15">
      <c r="A671" s="171"/>
      <c r="B671" s="344" t="s">
        <v>40</v>
      </c>
      <c r="C671" s="345"/>
      <c r="D671" s="135"/>
      <c r="E671" s="136"/>
      <c r="F671" s="139"/>
      <c r="G671" s="137"/>
      <c r="H671" s="138"/>
      <c r="I671" s="346"/>
      <c r="J671" s="347"/>
      <c r="K671" s="348"/>
      <c r="L671" s="339"/>
      <c r="M671" s="349"/>
      <c r="N671" s="339"/>
      <c r="O671" s="339"/>
      <c r="P671" s="140"/>
      <c r="Q671" s="340"/>
      <c r="R671" s="342"/>
      <c r="S671" s="342"/>
      <c r="T671" s="342"/>
      <c r="U671" s="329"/>
      <c r="V671" s="331"/>
      <c r="W671" s="332"/>
      <c r="X671" s="332"/>
      <c r="Y671" s="332"/>
      <c r="Z671" s="333"/>
      <c r="AA671" s="171"/>
      <c r="AB671" s="171"/>
      <c r="AC671" s="171"/>
      <c r="AD671" s="171"/>
      <c r="AE671" s="171"/>
      <c r="AF671" s="171"/>
      <c r="AG671" s="171"/>
      <c r="AH671" s="171"/>
      <c r="AI671" s="171"/>
      <c r="AJ671" s="171"/>
    </row>
    <row r="672" spans="1:36" s="77" customFormat="1" ht="15" customHeight="1" x14ac:dyDescent="0.15">
      <c r="A672" s="171"/>
      <c r="B672" s="308">
        <f>B667+1</f>
        <v>46216</v>
      </c>
      <c r="C672" s="309"/>
      <c r="D672" s="92"/>
      <c r="E672" s="93"/>
      <c r="F672" s="334"/>
      <c r="G672" s="311"/>
      <c r="H672" s="134">
        <f>(I671+J671+K671+L671+M671+N671+O671+P672)/1440</f>
        <v>0</v>
      </c>
      <c r="I672" s="320"/>
      <c r="J672" s="317"/>
      <c r="K672" s="334"/>
      <c r="L672" s="317"/>
      <c r="M672" s="334"/>
      <c r="N672" s="317"/>
      <c r="O672" s="317"/>
      <c r="P672" s="94"/>
      <c r="Q672" s="341"/>
      <c r="R672" s="343"/>
      <c r="S672" s="343"/>
      <c r="T672" s="343"/>
      <c r="U672" s="330"/>
      <c r="V672" s="305"/>
      <c r="W672" s="306"/>
      <c r="X672" s="306"/>
      <c r="Y672" s="306"/>
      <c r="Z672" s="307"/>
      <c r="AA672" s="171"/>
      <c r="AB672" s="171"/>
      <c r="AC672" s="171"/>
      <c r="AD672" s="171"/>
      <c r="AE672" s="171"/>
      <c r="AF672" s="171"/>
      <c r="AG672" s="171"/>
      <c r="AH672" s="171"/>
      <c r="AI672" s="171"/>
      <c r="AJ672" s="171"/>
    </row>
    <row r="673" spans="1:36" s="77" customFormat="1" ht="15" customHeight="1" x14ac:dyDescent="0.15">
      <c r="A673" s="171"/>
      <c r="B673" s="335" t="s">
        <v>49</v>
      </c>
      <c r="C673" s="336"/>
      <c r="D673" s="142"/>
      <c r="E673" s="143"/>
      <c r="F673" s="146"/>
      <c r="G673" s="145"/>
      <c r="H673" s="144"/>
      <c r="I673" s="337"/>
      <c r="J673" s="324"/>
      <c r="K673" s="338"/>
      <c r="L673" s="324"/>
      <c r="M673" s="338"/>
      <c r="N673" s="324"/>
      <c r="O673" s="324"/>
      <c r="P673" s="147"/>
      <c r="Q673" s="325"/>
      <c r="R673" s="327"/>
      <c r="S673" s="327"/>
      <c r="T673" s="327"/>
      <c r="U673" s="321"/>
      <c r="V673" s="286"/>
      <c r="W673" s="287"/>
      <c r="X673" s="287"/>
      <c r="Y673" s="287"/>
      <c r="Z673" s="288"/>
      <c r="AA673" s="171"/>
      <c r="AB673" s="171"/>
      <c r="AC673" s="171"/>
      <c r="AD673" s="171"/>
      <c r="AE673" s="171"/>
      <c r="AF673" s="171"/>
      <c r="AG673" s="171"/>
      <c r="AH673" s="171"/>
      <c r="AI673" s="171"/>
      <c r="AJ673" s="171"/>
    </row>
    <row r="674" spans="1:36" s="77" customFormat="1" ht="15" customHeight="1" x14ac:dyDescent="0.15">
      <c r="A674" s="171"/>
      <c r="B674" s="292">
        <f>B672+1</f>
        <v>46217</v>
      </c>
      <c r="C674" s="293"/>
      <c r="D674" s="131"/>
      <c r="E674" s="132"/>
      <c r="F674" s="323"/>
      <c r="G674" s="295"/>
      <c r="H674" s="141">
        <f>(I673+J673+K673+L673+M673+N673+O673+P674)/1440</f>
        <v>0</v>
      </c>
      <c r="I674" s="315"/>
      <c r="J674" s="283"/>
      <c r="K674" s="323"/>
      <c r="L674" s="283"/>
      <c r="M674" s="323"/>
      <c r="N674" s="283"/>
      <c r="O674" s="283"/>
      <c r="P674" s="133"/>
      <c r="Q674" s="326"/>
      <c r="R674" s="328"/>
      <c r="S674" s="328"/>
      <c r="T674" s="328"/>
      <c r="U674" s="322"/>
      <c r="V674" s="289"/>
      <c r="W674" s="290"/>
      <c r="X674" s="290"/>
      <c r="Y674" s="290"/>
      <c r="Z674" s="291"/>
      <c r="AA674" s="172"/>
      <c r="AB674" s="171"/>
      <c r="AC674" s="171"/>
      <c r="AD674" s="171"/>
      <c r="AE674" s="171"/>
      <c r="AF674" s="171"/>
      <c r="AG674" s="171"/>
      <c r="AH674" s="171"/>
      <c r="AI674" s="171"/>
      <c r="AJ674" s="171"/>
    </row>
    <row r="675" spans="1:36" s="77" customFormat="1" ht="15" customHeight="1" x14ac:dyDescent="0.15">
      <c r="A675" s="171"/>
      <c r="B675" s="296" t="s">
        <v>50</v>
      </c>
      <c r="C675" s="297"/>
      <c r="D675" s="151"/>
      <c r="E675" s="152"/>
      <c r="F675" s="155"/>
      <c r="G675" s="153"/>
      <c r="H675" s="154"/>
      <c r="I675" s="270"/>
      <c r="J675" s="316"/>
      <c r="K675" s="316"/>
      <c r="L675" s="316"/>
      <c r="M675" s="316"/>
      <c r="N675" s="316"/>
      <c r="O675" s="316"/>
      <c r="P675" s="149"/>
      <c r="Q675" s="318"/>
      <c r="R675" s="316"/>
      <c r="S675" s="316"/>
      <c r="T675" s="316"/>
      <c r="U675" s="300"/>
      <c r="V675" s="302"/>
      <c r="W675" s="303"/>
      <c r="X675" s="303"/>
      <c r="Y675" s="303"/>
      <c r="Z675" s="304"/>
      <c r="AA675" s="171"/>
      <c r="AB675" s="171"/>
      <c r="AC675" s="171"/>
      <c r="AD675" s="171"/>
      <c r="AE675" s="171"/>
      <c r="AF675" s="171"/>
      <c r="AG675" s="171"/>
      <c r="AH675" s="171"/>
      <c r="AI675" s="171"/>
      <c r="AJ675" s="171"/>
    </row>
    <row r="676" spans="1:36" s="77" customFormat="1" ht="15" customHeight="1" x14ac:dyDescent="0.15">
      <c r="A676" s="171"/>
      <c r="B676" s="308">
        <f>B674+1</f>
        <v>46218</v>
      </c>
      <c r="C676" s="309"/>
      <c r="D676" s="92"/>
      <c r="E676" s="128"/>
      <c r="F676" s="310"/>
      <c r="G676" s="311"/>
      <c r="H676" s="134">
        <f>(I675+J675+K675+L675+M675+N675+O675+P676)/1440</f>
        <v>0</v>
      </c>
      <c r="I676" s="320"/>
      <c r="J676" s="317"/>
      <c r="K676" s="317"/>
      <c r="L676" s="317"/>
      <c r="M676" s="317"/>
      <c r="N676" s="317"/>
      <c r="O676" s="317"/>
      <c r="P676" s="148"/>
      <c r="Q676" s="319"/>
      <c r="R676" s="317"/>
      <c r="S676" s="317"/>
      <c r="T676" s="317"/>
      <c r="U676" s="301"/>
      <c r="V676" s="305"/>
      <c r="W676" s="306"/>
      <c r="X676" s="306"/>
      <c r="Y676" s="306"/>
      <c r="Z676" s="307"/>
      <c r="AA676" s="171"/>
      <c r="AB676" s="171"/>
      <c r="AC676" s="171"/>
      <c r="AD676" s="171"/>
      <c r="AE676" s="171"/>
      <c r="AF676" s="171"/>
      <c r="AG676" s="171"/>
      <c r="AH676" s="171"/>
      <c r="AI676" s="171"/>
      <c r="AJ676" s="171"/>
    </row>
    <row r="677" spans="1:36" s="77" customFormat="1" ht="15" customHeight="1" x14ac:dyDescent="0.15">
      <c r="A677" s="171"/>
      <c r="B677" s="312" t="s">
        <v>51</v>
      </c>
      <c r="C677" s="313"/>
      <c r="D677" s="142"/>
      <c r="E677" s="156"/>
      <c r="F677" s="146"/>
      <c r="G677" s="145"/>
      <c r="H677" s="144"/>
      <c r="I677" s="314"/>
      <c r="J677" s="282"/>
      <c r="K677" s="282"/>
      <c r="L677" s="282"/>
      <c r="M677" s="282"/>
      <c r="N677" s="282"/>
      <c r="O677" s="282"/>
      <c r="P677" s="147"/>
      <c r="Q677" s="284"/>
      <c r="R677" s="282"/>
      <c r="S677" s="282"/>
      <c r="T677" s="282"/>
      <c r="U677" s="280"/>
      <c r="V677" s="286"/>
      <c r="W677" s="287"/>
      <c r="X677" s="287"/>
      <c r="Y677" s="287"/>
      <c r="Z677" s="288"/>
      <c r="AA677" s="171"/>
      <c r="AB677" s="171"/>
      <c r="AC677" s="171"/>
      <c r="AD677" s="171"/>
      <c r="AE677" s="171"/>
      <c r="AF677" s="171"/>
      <c r="AG677" s="171"/>
      <c r="AH677" s="171"/>
      <c r="AI677" s="171"/>
      <c r="AJ677" s="171"/>
    </row>
    <row r="678" spans="1:36" s="77" customFormat="1" ht="15" customHeight="1" x14ac:dyDescent="0.15">
      <c r="A678" s="171"/>
      <c r="B678" s="292">
        <f>B676+1</f>
        <v>46219</v>
      </c>
      <c r="C678" s="293"/>
      <c r="D678" s="131"/>
      <c r="E678" s="150"/>
      <c r="F678" s="294"/>
      <c r="G678" s="295"/>
      <c r="H678" s="141">
        <f>(I677+J677+K677+L677+M677+N677+O677+P678)/1440</f>
        <v>0</v>
      </c>
      <c r="I678" s="315"/>
      <c r="J678" s="283"/>
      <c r="K678" s="283"/>
      <c r="L678" s="283"/>
      <c r="M678" s="283"/>
      <c r="N678" s="283"/>
      <c r="O678" s="283"/>
      <c r="P678" s="133"/>
      <c r="Q678" s="285"/>
      <c r="R678" s="283"/>
      <c r="S678" s="283"/>
      <c r="T678" s="283"/>
      <c r="U678" s="281"/>
      <c r="V678" s="289"/>
      <c r="W678" s="290"/>
      <c r="X678" s="290"/>
      <c r="Y678" s="290"/>
      <c r="Z678" s="291"/>
      <c r="AA678" s="171"/>
      <c r="AB678" s="171"/>
      <c r="AC678" s="171"/>
      <c r="AD678" s="171"/>
      <c r="AE678" s="171"/>
      <c r="AF678" s="171"/>
      <c r="AG678" s="171"/>
      <c r="AH678" s="171"/>
      <c r="AI678" s="171"/>
      <c r="AJ678" s="171"/>
    </row>
    <row r="679" spans="1:36" s="77" customFormat="1" ht="15" customHeight="1" x14ac:dyDescent="0.15">
      <c r="A679" s="171"/>
      <c r="B679" s="296" t="s">
        <v>52</v>
      </c>
      <c r="C679" s="297"/>
      <c r="D679" s="151"/>
      <c r="E679" s="152"/>
      <c r="F679" s="155"/>
      <c r="G679" s="153"/>
      <c r="H679" s="154"/>
      <c r="I679" s="270"/>
      <c r="J679" s="316"/>
      <c r="K679" s="316"/>
      <c r="L679" s="316"/>
      <c r="M679" s="316"/>
      <c r="N679" s="316"/>
      <c r="O679" s="316"/>
      <c r="P679" s="149"/>
      <c r="Q679" s="318"/>
      <c r="R679" s="316"/>
      <c r="S679" s="316"/>
      <c r="T679" s="316"/>
      <c r="U679" s="300"/>
      <c r="V679" s="302"/>
      <c r="W679" s="303"/>
      <c r="X679" s="303"/>
      <c r="Y679" s="303"/>
      <c r="Z679" s="304"/>
      <c r="AA679" s="171"/>
      <c r="AB679" s="171"/>
      <c r="AC679" s="171"/>
      <c r="AD679" s="171"/>
      <c r="AE679" s="171"/>
      <c r="AF679" s="171"/>
      <c r="AG679" s="171"/>
      <c r="AH679" s="171"/>
      <c r="AI679" s="171"/>
      <c r="AJ679" s="171"/>
    </row>
    <row r="680" spans="1:36" s="77" customFormat="1" ht="15" customHeight="1" x14ac:dyDescent="0.15">
      <c r="A680" s="171"/>
      <c r="B680" s="308">
        <f>B678+1</f>
        <v>46220</v>
      </c>
      <c r="C680" s="309"/>
      <c r="D680" s="92"/>
      <c r="E680" s="127"/>
      <c r="F680" s="310"/>
      <c r="G680" s="311"/>
      <c r="H680" s="134">
        <f>(I679+J679+K679+L679+M679+N679+O679+P680)/1440</f>
        <v>0</v>
      </c>
      <c r="I680" s="320"/>
      <c r="J680" s="317"/>
      <c r="K680" s="317"/>
      <c r="L680" s="317"/>
      <c r="M680" s="317"/>
      <c r="N680" s="317"/>
      <c r="O680" s="317"/>
      <c r="P680" s="94"/>
      <c r="Q680" s="319"/>
      <c r="R680" s="317"/>
      <c r="S680" s="317"/>
      <c r="T680" s="317"/>
      <c r="U680" s="301"/>
      <c r="V680" s="305"/>
      <c r="W680" s="306"/>
      <c r="X680" s="306"/>
      <c r="Y680" s="306"/>
      <c r="Z680" s="307"/>
      <c r="AA680" s="171"/>
      <c r="AB680" s="171"/>
      <c r="AC680" s="171"/>
      <c r="AD680" s="171"/>
      <c r="AE680" s="171"/>
      <c r="AF680" s="171"/>
      <c r="AG680" s="171"/>
      <c r="AH680" s="171"/>
      <c r="AI680" s="171"/>
      <c r="AJ680" s="171"/>
    </row>
    <row r="681" spans="1:36" s="77" customFormat="1" ht="15" customHeight="1" x14ac:dyDescent="0.15">
      <c r="A681" s="171"/>
      <c r="B681" s="312" t="s">
        <v>53</v>
      </c>
      <c r="C681" s="313"/>
      <c r="D681" s="142"/>
      <c r="E681" s="156"/>
      <c r="F681" s="146"/>
      <c r="G681" s="145"/>
      <c r="H681" s="144"/>
      <c r="I681" s="314"/>
      <c r="J681" s="282"/>
      <c r="K681" s="282"/>
      <c r="L681" s="282"/>
      <c r="M681" s="282"/>
      <c r="N681" s="282"/>
      <c r="O681" s="282"/>
      <c r="P681" s="147"/>
      <c r="Q681" s="284"/>
      <c r="R681" s="282"/>
      <c r="S681" s="282"/>
      <c r="T681" s="282"/>
      <c r="U681" s="280"/>
      <c r="V681" s="286"/>
      <c r="W681" s="287"/>
      <c r="X681" s="287"/>
      <c r="Y681" s="287"/>
      <c r="Z681" s="288"/>
      <c r="AA681" s="171"/>
      <c r="AB681" s="171"/>
      <c r="AC681" s="171"/>
      <c r="AD681" s="171"/>
      <c r="AE681" s="171"/>
      <c r="AF681" s="171"/>
      <c r="AG681" s="171"/>
      <c r="AH681" s="171"/>
      <c r="AI681" s="171"/>
      <c r="AJ681" s="171"/>
    </row>
    <row r="682" spans="1:36" s="77" customFormat="1" ht="15" customHeight="1" x14ac:dyDescent="0.15">
      <c r="A682" s="171"/>
      <c r="B682" s="292">
        <f>B680+1</f>
        <v>46221</v>
      </c>
      <c r="C682" s="293"/>
      <c r="D682" s="131"/>
      <c r="E682" s="150"/>
      <c r="F682" s="294"/>
      <c r="G682" s="295"/>
      <c r="H682" s="141">
        <f>(I681+J681+K681+L681+M681+N681+O681+P682)/1440</f>
        <v>0</v>
      </c>
      <c r="I682" s="315"/>
      <c r="J682" s="283"/>
      <c r="K682" s="283"/>
      <c r="L682" s="283"/>
      <c r="M682" s="283"/>
      <c r="N682" s="283"/>
      <c r="O682" s="283"/>
      <c r="P682" s="133"/>
      <c r="Q682" s="285"/>
      <c r="R682" s="283"/>
      <c r="S682" s="283"/>
      <c r="T682" s="283"/>
      <c r="U682" s="281"/>
      <c r="V682" s="289"/>
      <c r="W682" s="290"/>
      <c r="X682" s="290"/>
      <c r="Y682" s="290"/>
      <c r="Z682" s="291"/>
      <c r="AA682" s="171"/>
      <c r="AB682" s="171"/>
      <c r="AC682" s="171"/>
      <c r="AD682" s="171"/>
      <c r="AE682" s="171"/>
      <c r="AF682" s="171"/>
      <c r="AG682" s="171"/>
      <c r="AH682" s="171"/>
      <c r="AI682" s="171"/>
      <c r="AJ682" s="171"/>
    </row>
    <row r="683" spans="1:36" s="77" customFormat="1" ht="15" customHeight="1" x14ac:dyDescent="0.15">
      <c r="A683" s="171"/>
      <c r="B683" s="296" t="s">
        <v>54</v>
      </c>
      <c r="C683" s="297"/>
      <c r="D683" s="151"/>
      <c r="E683" s="152"/>
      <c r="F683" s="157"/>
      <c r="G683" s="158"/>
      <c r="H683" s="154"/>
      <c r="I683" s="298"/>
      <c r="J683" s="262"/>
      <c r="K683" s="262"/>
      <c r="L683" s="262"/>
      <c r="M683" s="262"/>
      <c r="N683" s="262"/>
      <c r="O683" s="270"/>
      <c r="P683" s="149"/>
      <c r="Q683" s="272"/>
      <c r="R683" s="274"/>
      <c r="S683" s="276"/>
      <c r="T683" s="278"/>
      <c r="U683" s="254"/>
      <c r="V683" s="256"/>
      <c r="W683" s="257"/>
      <c r="X683" s="257"/>
      <c r="Y683" s="257"/>
      <c r="Z683" s="258"/>
      <c r="AA683" s="171"/>
      <c r="AB683" s="171"/>
      <c r="AC683" s="171"/>
      <c r="AD683" s="171"/>
      <c r="AE683" s="171"/>
      <c r="AF683" s="171"/>
      <c r="AG683" s="171"/>
      <c r="AH683" s="171"/>
      <c r="AI683" s="171"/>
      <c r="AJ683" s="171"/>
    </row>
    <row r="684" spans="1:36" s="77" customFormat="1" ht="15" customHeight="1" thickBot="1" x14ac:dyDescent="0.2">
      <c r="A684" s="171"/>
      <c r="B684" s="264">
        <f>B682+1</f>
        <v>46222</v>
      </c>
      <c r="C684" s="265"/>
      <c r="D684" s="95"/>
      <c r="E684" s="96"/>
      <c r="F684" s="266"/>
      <c r="G684" s="267"/>
      <c r="H684" s="134">
        <f>(I683+J683+K683+L683+M683+N683+O683+P684)/1440</f>
        <v>0</v>
      </c>
      <c r="I684" s="299"/>
      <c r="J684" s="263"/>
      <c r="K684" s="263"/>
      <c r="L684" s="263"/>
      <c r="M684" s="263"/>
      <c r="N684" s="263"/>
      <c r="O684" s="271"/>
      <c r="P684" s="97"/>
      <c r="Q684" s="273"/>
      <c r="R684" s="275"/>
      <c r="S684" s="277"/>
      <c r="T684" s="279"/>
      <c r="U684" s="255"/>
      <c r="V684" s="259"/>
      <c r="W684" s="260"/>
      <c r="X684" s="260"/>
      <c r="Y684" s="260"/>
      <c r="Z684" s="261"/>
      <c r="AA684" s="171"/>
      <c r="AB684" s="171"/>
      <c r="AC684" s="171"/>
      <c r="AD684" s="171"/>
      <c r="AE684" s="171"/>
      <c r="AF684" s="171"/>
      <c r="AG684" s="171"/>
      <c r="AH684" s="171"/>
      <c r="AI684" s="171"/>
      <c r="AJ684" s="171"/>
    </row>
    <row r="685" spans="1:36" s="77" customFormat="1" ht="15" customHeight="1" x14ac:dyDescent="0.15">
      <c r="A685" s="171"/>
      <c r="B685" s="98" t="s">
        <v>55</v>
      </c>
      <c r="C685" s="99">
        <f>WEEKNUM(B672,21)</f>
        <v>29</v>
      </c>
      <c r="D685" s="100"/>
      <c r="E685" s="177"/>
      <c r="F685" s="268" t="s">
        <v>56</v>
      </c>
      <c r="G685" s="269"/>
      <c r="H685" s="160">
        <f>SUM(H671,H673,H675,H677,H679,H681,H683)+P685</f>
        <v>0</v>
      </c>
      <c r="I685" s="246">
        <f t="shared" ref="I685:O685" si="39">SUM(I671:I684)/1440</f>
        <v>0</v>
      </c>
      <c r="J685" s="244">
        <f t="shared" si="39"/>
        <v>0</v>
      </c>
      <c r="K685" s="244">
        <f t="shared" si="39"/>
        <v>0</v>
      </c>
      <c r="L685" s="244">
        <f t="shared" si="39"/>
        <v>0</v>
      </c>
      <c r="M685" s="244">
        <f t="shared" si="39"/>
        <v>0</v>
      </c>
      <c r="N685" s="244">
        <f t="shared" si="39"/>
        <v>0</v>
      </c>
      <c r="O685" s="246">
        <f t="shared" si="39"/>
        <v>0</v>
      </c>
      <c r="P685" s="159">
        <f>SUM(P671,P673,P675,P677,P679,P681,P683)</f>
        <v>0</v>
      </c>
      <c r="Q685" s="163">
        <f>SUM(Q671,Q673,Q675,Q677,Q679,Q681,Q683)/1440</f>
        <v>0</v>
      </c>
      <c r="R685" s="164">
        <f>SUM(R671,R673,R675,R677,R679,R681,R683)/1440</f>
        <v>0</v>
      </c>
      <c r="S685" s="164">
        <f>SUM(S671,S673,S675,S677,S679,S681,S683)/1440</f>
        <v>0</v>
      </c>
      <c r="T685" s="164">
        <f>SUM(T671,T673,T675,T677,T679,T681,T683)/1440</f>
        <v>0</v>
      </c>
      <c r="U685" s="165">
        <f>SUM(U671,U673,U675,U677,U679,U681,U683)/1440</f>
        <v>0</v>
      </c>
      <c r="V685" s="162" t="s">
        <v>57</v>
      </c>
      <c r="W685" s="101"/>
      <c r="X685" s="172"/>
      <c r="Y685" s="172"/>
      <c r="Z685" s="172"/>
      <c r="AA685" s="171"/>
      <c r="AB685" s="171"/>
      <c r="AC685" s="171"/>
      <c r="AD685" s="171"/>
      <c r="AE685" s="171"/>
      <c r="AF685" s="171"/>
      <c r="AG685" s="171"/>
      <c r="AH685" s="171"/>
      <c r="AI685" s="171"/>
      <c r="AJ685" s="171"/>
    </row>
    <row r="686" spans="1:36" s="77" customFormat="1" ht="15" customHeight="1" x14ac:dyDescent="0.15">
      <c r="A686" s="171"/>
      <c r="B686" s="102"/>
      <c r="C686" s="103"/>
      <c r="D686" s="171"/>
      <c r="E686" s="178"/>
      <c r="F686" s="248" t="s">
        <v>57</v>
      </c>
      <c r="G686" s="249"/>
      <c r="H686" s="105">
        <f>SUM(H672,H674,H676,H678,H682,H684,H680)</f>
        <v>0</v>
      </c>
      <c r="I686" s="247"/>
      <c r="J686" s="245"/>
      <c r="K686" s="245"/>
      <c r="L686" s="245"/>
      <c r="M686" s="245"/>
      <c r="N686" s="245"/>
      <c r="O686" s="247"/>
      <c r="P686" s="106">
        <f>SUM(P672,P674,P676,P678,P680,P682,P684)/1440</f>
        <v>0</v>
      </c>
      <c r="Q686" s="250">
        <f>SUM(Q685:U685)</f>
        <v>0</v>
      </c>
      <c r="R686" s="251"/>
      <c r="S686" s="251"/>
      <c r="T686" s="251"/>
      <c r="U686" s="252"/>
      <c r="V686" s="161" t="s">
        <v>58</v>
      </c>
      <c r="W686" s="104"/>
      <c r="X686" s="253" t="s">
        <v>59</v>
      </c>
      <c r="Y686" s="253"/>
      <c r="Z686" s="107">
        <f>SUM(H686,Q686)</f>
        <v>0</v>
      </c>
      <c r="AA686" s="171"/>
      <c r="AB686" s="171"/>
      <c r="AC686" s="171"/>
      <c r="AD686" s="171"/>
      <c r="AE686" s="171"/>
      <c r="AF686" s="171"/>
      <c r="AG686" s="171"/>
      <c r="AH686" s="171"/>
      <c r="AI686" s="171"/>
      <c r="AJ686" s="171"/>
    </row>
    <row r="687" spans="1:36" s="77" customFormat="1" ht="15" thickBot="1" x14ac:dyDescent="0.2">
      <c r="A687" s="171"/>
      <c r="B687" s="171"/>
      <c r="C687" s="171"/>
      <c r="D687" s="171"/>
      <c r="E687" s="171"/>
      <c r="F687" s="171"/>
      <c r="G687" s="171"/>
      <c r="H687" s="171"/>
      <c r="I687" s="171"/>
      <c r="J687" s="171"/>
      <c r="K687" s="180"/>
      <c r="L687" s="180"/>
      <c r="M687" s="180"/>
      <c r="N687" s="180"/>
      <c r="O687" s="180"/>
      <c r="P687" s="180"/>
      <c r="Q687" s="171"/>
      <c r="R687" s="171"/>
      <c r="S687" s="171"/>
      <c r="T687" s="171"/>
      <c r="U687" s="171"/>
      <c r="V687" s="171"/>
      <c r="W687" s="171"/>
      <c r="X687" s="171"/>
      <c r="Y687" s="171"/>
      <c r="Z687" s="171"/>
      <c r="AA687" s="171"/>
      <c r="AB687" s="171"/>
      <c r="AC687" s="171"/>
      <c r="AD687" s="171"/>
      <c r="AE687" s="171"/>
      <c r="AF687" s="171"/>
      <c r="AG687" s="171"/>
      <c r="AH687" s="171"/>
      <c r="AI687" s="171"/>
      <c r="AJ687" s="171"/>
    </row>
    <row r="688" spans="1:36" s="77" customFormat="1" ht="15" customHeight="1" x14ac:dyDescent="0.15">
      <c r="A688" s="171"/>
      <c r="B688" s="344" t="s">
        <v>40</v>
      </c>
      <c r="C688" s="345"/>
      <c r="D688" s="135"/>
      <c r="E688" s="136"/>
      <c r="F688" s="139"/>
      <c r="G688" s="137"/>
      <c r="H688" s="138"/>
      <c r="I688" s="346"/>
      <c r="J688" s="347"/>
      <c r="K688" s="348"/>
      <c r="L688" s="339"/>
      <c r="M688" s="349"/>
      <c r="N688" s="339"/>
      <c r="O688" s="339"/>
      <c r="P688" s="140"/>
      <c r="Q688" s="340"/>
      <c r="R688" s="342"/>
      <c r="S688" s="342"/>
      <c r="T688" s="342"/>
      <c r="U688" s="329"/>
      <c r="V688" s="331"/>
      <c r="W688" s="332"/>
      <c r="X688" s="332"/>
      <c r="Y688" s="332"/>
      <c r="Z688" s="333"/>
      <c r="AA688" s="171"/>
      <c r="AB688" s="171"/>
      <c r="AC688" s="171"/>
      <c r="AD688" s="171"/>
      <c r="AE688" s="171"/>
      <c r="AF688" s="171"/>
      <c r="AG688" s="171"/>
      <c r="AH688" s="171"/>
      <c r="AI688" s="171"/>
      <c r="AJ688" s="171"/>
    </row>
    <row r="689" spans="1:36" s="77" customFormat="1" ht="15" customHeight="1" x14ac:dyDescent="0.15">
      <c r="A689" s="171"/>
      <c r="B689" s="308">
        <f>B684+1</f>
        <v>46223</v>
      </c>
      <c r="C689" s="309"/>
      <c r="D689" s="92"/>
      <c r="E689" s="93"/>
      <c r="F689" s="334"/>
      <c r="G689" s="311"/>
      <c r="H689" s="134">
        <f>(I688+J688+K688+L688+M688+N688+O688+P689)/1440</f>
        <v>0</v>
      </c>
      <c r="I689" s="320"/>
      <c r="J689" s="317"/>
      <c r="K689" s="334"/>
      <c r="L689" s="317"/>
      <c r="M689" s="334"/>
      <c r="N689" s="317"/>
      <c r="O689" s="317"/>
      <c r="P689" s="94"/>
      <c r="Q689" s="341"/>
      <c r="R689" s="343"/>
      <c r="S689" s="343"/>
      <c r="T689" s="343"/>
      <c r="U689" s="330"/>
      <c r="V689" s="305"/>
      <c r="W689" s="306"/>
      <c r="X689" s="306"/>
      <c r="Y689" s="306"/>
      <c r="Z689" s="307"/>
      <c r="AA689" s="171"/>
      <c r="AB689" s="171"/>
      <c r="AC689" s="171"/>
      <c r="AD689" s="171"/>
      <c r="AE689" s="171"/>
      <c r="AF689" s="171"/>
      <c r="AG689" s="171"/>
      <c r="AH689" s="171"/>
      <c r="AI689" s="171"/>
      <c r="AJ689" s="171"/>
    </row>
    <row r="690" spans="1:36" s="77" customFormat="1" ht="15" customHeight="1" x14ac:dyDescent="0.15">
      <c r="A690" s="171"/>
      <c r="B690" s="335" t="s">
        <v>49</v>
      </c>
      <c r="C690" s="336"/>
      <c r="D690" s="142"/>
      <c r="E690" s="143"/>
      <c r="F690" s="146"/>
      <c r="G690" s="145"/>
      <c r="H690" s="144"/>
      <c r="I690" s="337"/>
      <c r="J690" s="324"/>
      <c r="K690" s="338"/>
      <c r="L690" s="324"/>
      <c r="M690" s="338"/>
      <c r="N690" s="324"/>
      <c r="O690" s="324"/>
      <c r="P690" s="147"/>
      <c r="Q690" s="325"/>
      <c r="R690" s="327"/>
      <c r="S690" s="327"/>
      <c r="T690" s="327"/>
      <c r="U690" s="321"/>
      <c r="V690" s="286"/>
      <c r="W690" s="287"/>
      <c r="X690" s="287"/>
      <c r="Y690" s="287"/>
      <c r="Z690" s="288"/>
      <c r="AA690" s="171"/>
      <c r="AB690" s="171"/>
      <c r="AC690" s="171"/>
      <c r="AD690" s="171"/>
      <c r="AE690" s="171"/>
      <c r="AF690" s="171"/>
      <c r="AG690" s="171"/>
      <c r="AH690" s="171"/>
      <c r="AI690" s="171"/>
      <c r="AJ690" s="171"/>
    </row>
    <row r="691" spans="1:36" s="77" customFormat="1" ht="15" customHeight="1" x14ac:dyDescent="0.15">
      <c r="A691" s="171"/>
      <c r="B691" s="292">
        <f>B689+1</f>
        <v>46224</v>
      </c>
      <c r="C691" s="293"/>
      <c r="D691" s="131"/>
      <c r="E691" s="132"/>
      <c r="F691" s="323"/>
      <c r="G691" s="295"/>
      <c r="H691" s="141">
        <f>(I690+J690+K690+L690+M690+N690+O690+P691)/1440</f>
        <v>0</v>
      </c>
      <c r="I691" s="315"/>
      <c r="J691" s="283"/>
      <c r="K691" s="323"/>
      <c r="L691" s="283"/>
      <c r="M691" s="323"/>
      <c r="N691" s="283"/>
      <c r="O691" s="283"/>
      <c r="P691" s="133"/>
      <c r="Q691" s="326"/>
      <c r="R691" s="328"/>
      <c r="S691" s="328"/>
      <c r="T691" s="328"/>
      <c r="U691" s="322"/>
      <c r="V691" s="289"/>
      <c r="W691" s="290"/>
      <c r="X691" s="290"/>
      <c r="Y691" s="290"/>
      <c r="Z691" s="291"/>
      <c r="AA691" s="172"/>
      <c r="AB691" s="171"/>
      <c r="AC691" s="171"/>
      <c r="AD691" s="171"/>
      <c r="AE691" s="171"/>
      <c r="AF691" s="171"/>
      <c r="AG691" s="171"/>
      <c r="AH691" s="171"/>
      <c r="AI691" s="171"/>
      <c r="AJ691" s="171"/>
    </row>
    <row r="692" spans="1:36" s="77" customFormat="1" ht="15" customHeight="1" x14ac:dyDescent="0.15">
      <c r="A692" s="171"/>
      <c r="B692" s="296" t="s">
        <v>50</v>
      </c>
      <c r="C692" s="297"/>
      <c r="D692" s="151"/>
      <c r="E692" s="152"/>
      <c r="F692" s="155"/>
      <c r="G692" s="153"/>
      <c r="H692" s="154"/>
      <c r="I692" s="270"/>
      <c r="J692" s="316"/>
      <c r="K692" s="316"/>
      <c r="L692" s="316"/>
      <c r="M692" s="316"/>
      <c r="N692" s="316"/>
      <c r="O692" s="316"/>
      <c r="P692" s="149"/>
      <c r="Q692" s="318"/>
      <c r="R692" s="316"/>
      <c r="S692" s="316"/>
      <c r="T692" s="316"/>
      <c r="U692" s="300"/>
      <c r="V692" s="302"/>
      <c r="W692" s="303"/>
      <c r="X692" s="303"/>
      <c r="Y692" s="303"/>
      <c r="Z692" s="304"/>
      <c r="AA692" s="171"/>
      <c r="AB692" s="171"/>
      <c r="AC692" s="171"/>
      <c r="AD692" s="171"/>
      <c r="AE692" s="171"/>
      <c r="AF692" s="171"/>
      <c r="AG692" s="171"/>
      <c r="AH692" s="171"/>
      <c r="AI692" s="171"/>
      <c r="AJ692" s="171"/>
    </row>
    <row r="693" spans="1:36" s="77" customFormat="1" ht="15" customHeight="1" x14ac:dyDescent="0.15">
      <c r="A693" s="171"/>
      <c r="B693" s="308">
        <f>B691+1</f>
        <v>46225</v>
      </c>
      <c r="C693" s="309"/>
      <c r="D693" s="92"/>
      <c r="E693" s="128"/>
      <c r="F693" s="310"/>
      <c r="G693" s="311"/>
      <c r="H693" s="134">
        <f>(I692+J692+K692+L692+M692+N692+O692+P693)/1440</f>
        <v>0</v>
      </c>
      <c r="I693" s="320"/>
      <c r="J693" s="317"/>
      <c r="K693" s="317"/>
      <c r="L693" s="317"/>
      <c r="M693" s="317"/>
      <c r="N693" s="317"/>
      <c r="O693" s="317"/>
      <c r="P693" s="148"/>
      <c r="Q693" s="319"/>
      <c r="R693" s="317"/>
      <c r="S693" s="317"/>
      <c r="T693" s="317"/>
      <c r="U693" s="301"/>
      <c r="V693" s="305"/>
      <c r="W693" s="306"/>
      <c r="X693" s="306"/>
      <c r="Y693" s="306"/>
      <c r="Z693" s="307"/>
      <c r="AA693" s="171"/>
      <c r="AB693" s="171"/>
      <c r="AC693" s="171"/>
      <c r="AD693" s="171"/>
      <c r="AE693" s="171"/>
      <c r="AF693" s="171"/>
      <c r="AG693" s="171"/>
      <c r="AH693" s="171"/>
      <c r="AI693" s="171"/>
      <c r="AJ693" s="171"/>
    </row>
    <row r="694" spans="1:36" s="77" customFormat="1" ht="15" customHeight="1" x14ac:dyDescent="0.15">
      <c r="A694" s="171"/>
      <c r="B694" s="312" t="s">
        <v>51</v>
      </c>
      <c r="C694" s="313"/>
      <c r="D694" s="142"/>
      <c r="E694" s="156"/>
      <c r="F694" s="146"/>
      <c r="G694" s="145"/>
      <c r="H694" s="144"/>
      <c r="I694" s="314"/>
      <c r="J694" s="282"/>
      <c r="K694" s="282"/>
      <c r="L694" s="282"/>
      <c r="M694" s="282"/>
      <c r="N694" s="282"/>
      <c r="O694" s="282"/>
      <c r="P694" s="147"/>
      <c r="Q694" s="284"/>
      <c r="R694" s="282"/>
      <c r="S694" s="282"/>
      <c r="T694" s="282"/>
      <c r="U694" s="280"/>
      <c r="V694" s="286"/>
      <c r="W694" s="287"/>
      <c r="X694" s="287"/>
      <c r="Y694" s="287"/>
      <c r="Z694" s="288"/>
      <c r="AA694" s="171"/>
      <c r="AB694" s="171"/>
      <c r="AC694" s="171"/>
      <c r="AD694" s="171"/>
      <c r="AE694" s="171"/>
      <c r="AF694" s="171"/>
      <c r="AG694" s="171"/>
      <c r="AH694" s="171"/>
      <c r="AI694" s="171"/>
      <c r="AJ694" s="171"/>
    </row>
    <row r="695" spans="1:36" s="77" customFormat="1" ht="15" customHeight="1" x14ac:dyDescent="0.15">
      <c r="A695" s="171"/>
      <c r="B695" s="292">
        <f>B693+1</f>
        <v>46226</v>
      </c>
      <c r="C695" s="293"/>
      <c r="D695" s="131"/>
      <c r="E695" s="150"/>
      <c r="F695" s="294"/>
      <c r="G695" s="295"/>
      <c r="H695" s="141">
        <f>(I694+J694+K694+L694+M694+N694+O694+P695)/1440</f>
        <v>0</v>
      </c>
      <c r="I695" s="315"/>
      <c r="J695" s="283"/>
      <c r="K695" s="283"/>
      <c r="L695" s="283"/>
      <c r="M695" s="283"/>
      <c r="N695" s="283"/>
      <c r="O695" s="283"/>
      <c r="P695" s="133"/>
      <c r="Q695" s="285"/>
      <c r="R695" s="283"/>
      <c r="S695" s="283"/>
      <c r="T695" s="283"/>
      <c r="U695" s="281"/>
      <c r="V695" s="289"/>
      <c r="W695" s="290"/>
      <c r="X695" s="290"/>
      <c r="Y695" s="290"/>
      <c r="Z695" s="291"/>
      <c r="AA695" s="171"/>
      <c r="AB695" s="171"/>
      <c r="AC695" s="171"/>
      <c r="AD695" s="171"/>
      <c r="AE695" s="171"/>
      <c r="AF695" s="171"/>
      <c r="AG695" s="171"/>
      <c r="AH695" s="171"/>
      <c r="AI695" s="171"/>
      <c r="AJ695" s="171"/>
    </row>
    <row r="696" spans="1:36" s="77" customFormat="1" ht="15" customHeight="1" x14ac:dyDescent="0.15">
      <c r="A696" s="171"/>
      <c r="B696" s="296" t="s">
        <v>52</v>
      </c>
      <c r="C696" s="297"/>
      <c r="D696" s="151"/>
      <c r="E696" s="152"/>
      <c r="F696" s="155"/>
      <c r="G696" s="153"/>
      <c r="H696" s="154"/>
      <c r="I696" s="270"/>
      <c r="J696" s="316"/>
      <c r="K696" s="316"/>
      <c r="L696" s="316"/>
      <c r="M696" s="316"/>
      <c r="N696" s="316"/>
      <c r="O696" s="316"/>
      <c r="P696" s="149"/>
      <c r="Q696" s="318"/>
      <c r="R696" s="316"/>
      <c r="S696" s="316"/>
      <c r="T696" s="316"/>
      <c r="U696" s="300"/>
      <c r="V696" s="302"/>
      <c r="W696" s="303"/>
      <c r="X696" s="303"/>
      <c r="Y696" s="303"/>
      <c r="Z696" s="304"/>
      <c r="AA696" s="171"/>
      <c r="AB696" s="171"/>
      <c r="AC696" s="171"/>
      <c r="AD696" s="171"/>
      <c r="AE696" s="171"/>
      <c r="AF696" s="171"/>
      <c r="AG696" s="171"/>
      <c r="AH696" s="171"/>
      <c r="AI696" s="171"/>
      <c r="AJ696" s="171"/>
    </row>
    <row r="697" spans="1:36" s="77" customFormat="1" ht="15" customHeight="1" x14ac:dyDescent="0.15">
      <c r="A697" s="171"/>
      <c r="B697" s="308">
        <f>B695+1</f>
        <v>46227</v>
      </c>
      <c r="C697" s="309"/>
      <c r="D697" s="92"/>
      <c r="E697" s="127"/>
      <c r="F697" s="310"/>
      <c r="G697" s="311"/>
      <c r="H697" s="134">
        <f>(I696+J696+K696+L696+M696+N696+O696+P697)/1440</f>
        <v>0</v>
      </c>
      <c r="I697" s="320"/>
      <c r="J697" s="317"/>
      <c r="K697" s="317"/>
      <c r="L697" s="317"/>
      <c r="M697" s="317"/>
      <c r="N697" s="317"/>
      <c r="O697" s="317"/>
      <c r="P697" s="94"/>
      <c r="Q697" s="319"/>
      <c r="R697" s="317"/>
      <c r="S697" s="317"/>
      <c r="T697" s="317"/>
      <c r="U697" s="301"/>
      <c r="V697" s="305"/>
      <c r="W697" s="306"/>
      <c r="X697" s="306"/>
      <c r="Y697" s="306"/>
      <c r="Z697" s="307"/>
      <c r="AA697" s="171"/>
      <c r="AB697" s="171"/>
      <c r="AC697" s="171"/>
      <c r="AD697" s="171"/>
      <c r="AE697" s="171"/>
      <c r="AF697" s="171"/>
      <c r="AG697" s="171"/>
      <c r="AH697" s="171"/>
      <c r="AI697" s="171"/>
      <c r="AJ697" s="171"/>
    </row>
    <row r="698" spans="1:36" s="77" customFormat="1" ht="15" customHeight="1" x14ac:dyDescent="0.15">
      <c r="A698" s="171"/>
      <c r="B698" s="312" t="s">
        <v>53</v>
      </c>
      <c r="C698" s="313"/>
      <c r="D698" s="142"/>
      <c r="E698" s="156"/>
      <c r="F698" s="146"/>
      <c r="G698" s="145"/>
      <c r="H698" s="144"/>
      <c r="I698" s="314"/>
      <c r="J698" s="282"/>
      <c r="K698" s="282"/>
      <c r="L698" s="282"/>
      <c r="M698" s="282"/>
      <c r="N698" s="282"/>
      <c r="O698" s="282"/>
      <c r="P698" s="147"/>
      <c r="Q698" s="284"/>
      <c r="R698" s="282"/>
      <c r="S698" s="282"/>
      <c r="T698" s="282"/>
      <c r="U698" s="280"/>
      <c r="V698" s="286"/>
      <c r="W698" s="287"/>
      <c r="X698" s="287"/>
      <c r="Y698" s="287"/>
      <c r="Z698" s="288"/>
      <c r="AA698" s="171"/>
      <c r="AB698" s="171"/>
      <c r="AC698" s="171"/>
      <c r="AD698" s="171"/>
      <c r="AE698" s="171"/>
      <c r="AF698" s="171"/>
      <c r="AG698" s="171"/>
      <c r="AH698" s="171"/>
      <c r="AI698" s="171"/>
      <c r="AJ698" s="171"/>
    </row>
    <row r="699" spans="1:36" s="77" customFormat="1" ht="15" customHeight="1" x14ac:dyDescent="0.15">
      <c r="A699" s="171"/>
      <c r="B699" s="292">
        <f>B697+1</f>
        <v>46228</v>
      </c>
      <c r="C699" s="293"/>
      <c r="D699" s="131"/>
      <c r="E699" s="150"/>
      <c r="F699" s="294"/>
      <c r="G699" s="295"/>
      <c r="H699" s="141">
        <f>(I698+J698+K698+L698+M698+N698+O698+P699)/1440</f>
        <v>0</v>
      </c>
      <c r="I699" s="315"/>
      <c r="J699" s="283"/>
      <c r="K699" s="283"/>
      <c r="L699" s="283"/>
      <c r="M699" s="283"/>
      <c r="N699" s="283"/>
      <c r="O699" s="283"/>
      <c r="P699" s="133"/>
      <c r="Q699" s="285"/>
      <c r="R699" s="283"/>
      <c r="S699" s="283"/>
      <c r="T699" s="283"/>
      <c r="U699" s="281"/>
      <c r="V699" s="289"/>
      <c r="W699" s="290"/>
      <c r="X699" s="290"/>
      <c r="Y699" s="290"/>
      <c r="Z699" s="291"/>
      <c r="AA699" s="171"/>
      <c r="AB699" s="171"/>
      <c r="AC699" s="171"/>
      <c r="AD699" s="171"/>
      <c r="AE699" s="171"/>
      <c r="AF699" s="171"/>
      <c r="AG699" s="171"/>
      <c r="AH699" s="171"/>
      <c r="AI699" s="171"/>
      <c r="AJ699" s="171"/>
    </row>
    <row r="700" spans="1:36" s="77" customFormat="1" ht="15" customHeight="1" x14ac:dyDescent="0.15">
      <c r="A700" s="171"/>
      <c r="B700" s="296" t="s">
        <v>54</v>
      </c>
      <c r="C700" s="297"/>
      <c r="D700" s="151"/>
      <c r="E700" s="152"/>
      <c r="F700" s="157"/>
      <c r="G700" s="158"/>
      <c r="H700" s="154"/>
      <c r="I700" s="298"/>
      <c r="J700" s="262"/>
      <c r="K700" s="262"/>
      <c r="L700" s="262"/>
      <c r="M700" s="262"/>
      <c r="N700" s="262"/>
      <c r="O700" s="270"/>
      <c r="P700" s="149"/>
      <c r="Q700" s="272"/>
      <c r="R700" s="274"/>
      <c r="S700" s="276"/>
      <c r="T700" s="278"/>
      <c r="U700" s="254"/>
      <c r="V700" s="256"/>
      <c r="W700" s="257"/>
      <c r="X700" s="257"/>
      <c r="Y700" s="257"/>
      <c r="Z700" s="258"/>
      <c r="AA700" s="171"/>
      <c r="AB700" s="171"/>
      <c r="AC700" s="171"/>
      <c r="AD700" s="171"/>
      <c r="AE700" s="171"/>
      <c r="AF700" s="171"/>
      <c r="AG700" s="171"/>
      <c r="AH700" s="171"/>
      <c r="AI700" s="171"/>
      <c r="AJ700" s="171"/>
    </row>
    <row r="701" spans="1:36" s="77" customFormat="1" ht="15" customHeight="1" thickBot="1" x14ac:dyDescent="0.2">
      <c r="A701" s="171"/>
      <c r="B701" s="264">
        <f>B699+1</f>
        <v>46229</v>
      </c>
      <c r="C701" s="265"/>
      <c r="D701" s="95"/>
      <c r="E701" s="96"/>
      <c r="F701" s="266"/>
      <c r="G701" s="267"/>
      <c r="H701" s="134">
        <f>(I700+J700+K700+L700+M700+N700+O700+P701)/1440</f>
        <v>0</v>
      </c>
      <c r="I701" s="299"/>
      <c r="J701" s="263"/>
      <c r="K701" s="263"/>
      <c r="L701" s="263"/>
      <c r="M701" s="263"/>
      <c r="N701" s="263"/>
      <c r="O701" s="271"/>
      <c r="P701" s="97"/>
      <c r="Q701" s="273"/>
      <c r="R701" s="275"/>
      <c r="S701" s="277"/>
      <c r="T701" s="279"/>
      <c r="U701" s="255"/>
      <c r="V701" s="259"/>
      <c r="W701" s="260"/>
      <c r="X701" s="260"/>
      <c r="Y701" s="260"/>
      <c r="Z701" s="261"/>
      <c r="AA701" s="171"/>
      <c r="AB701" s="171"/>
      <c r="AC701" s="171"/>
      <c r="AD701" s="171"/>
      <c r="AE701" s="171"/>
      <c r="AF701" s="171"/>
      <c r="AG701" s="171"/>
      <c r="AH701" s="171"/>
      <c r="AI701" s="171"/>
      <c r="AJ701" s="171"/>
    </row>
    <row r="702" spans="1:36" s="77" customFormat="1" ht="15" customHeight="1" x14ac:dyDescent="0.15">
      <c r="A702" s="171"/>
      <c r="B702" s="98" t="s">
        <v>55</v>
      </c>
      <c r="C702" s="99">
        <f>WEEKNUM(B689,21)</f>
        <v>30</v>
      </c>
      <c r="D702" s="100"/>
      <c r="E702" s="177"/>
      <c r="F702" s="268" t="s">
        <v>56</v>
      </c>
      <c r="G702" s="269"/>
      <c r="H702" s="160">
        <f>SUM(H688,H690,H692,H694,H696,H698,H700)+P702</f>
        <v>0</v>
      </c>
      <c r="I702" s="246">
        <f t="shared" ref="I702:O702" si="40">SUM(I688:I701)/1440</f>
        <v>0</v>
      </c>
      <c r="J702" s="244">
        <f t="shared" si="40"/>
        <v>0</v>
      </c>
      <c r="K702" s="244">
        <f t="shared" si="40"/>
        <v>0</v>
      </c>
      <c r="L702" s="244">
        <f t="shared" si="40"/>
        <v>0</v>
      </c>
      <c r="M702" s="244">
        <f t="shared" si="40"/>
        <v>0</v>
      </c>
      <c r="N702" s="244">
        <f t="shared" si="40"/>
        <v>0</v>
      </c>
      <c r="O702" s="246">
        <f t="shared" si="40"/>
        <v>0</v>
      </c>
      <c r="P702" s="159">
        <f>SUM(P688,P690,P692,P694,P696,P698,P700)</f>
        <v>0</v>
      </c>
      <c r="Q702" s="163">
        <f>SUM(Q688,Q690,Q692,Q694,Q696,Q698,Q700)/1440</f>
        <v>0</v>
      </c>
      <c r="R702" s="164">
        <f>SUM(R688,R690,R692,R694,R696,R698,R700)/1440</f>
        <v>0</v>
      </c>
      <c r="S702" s="164">
        <f>SUM(S688,S690,S692,S694,S696,S698,S700)/1440</f>
        <v>0</v>
      </c>
      <c r="T702" s="164">
        <f>SUM(T688,T690,T692,T694,T696,T698,T700)/1440</f>
        <v>0</v>
      </c>
      <c r="U702" s="165">
        <f>SUM(U688,U690,U692,U694,U696,U698,U700)/1440</f>
        <v>0</v>
      </c>
      <c r="V702" s="162" t="s">
        <v>57</v>
      </c>
      <c r="W702" s="101"/>
      <c r="X702" s="172"/>
      <c r="Y702" s="172"/>
      <c r="Z702" s="172"/>
      <c r="AA702" s="171"/>
      <c r="AB702" s="171"/>
      <c r="AC702" s="171"/>
      <c r="AD702" s="171"/>
      <c r="AE702" s="171"/>
      <c r="AF702" s="171"/>
      <c r="AG702" s="171"/>
      <c r="AH702" s="171"/>
      <c r="AI702" s="171"/>
      <c r="AJ702" s="171"/>
    </row>
    <row r="703" spans="1:36" s="77" customFormat="1" ht="15" customHeight="1" x14ac:dyDescent="0.15">
      <c r="A703" s="171"/>
      <c r="B703" s="102"/>
      <c r="C703" s="103"/>
      <c r="D703" s="171"/>
      <c r="E703" s="178"/>
      <c r="F703" s="248" t="s">
        <v>57</v>
      </c>
      <c r="G703" s="249"/>
      <c r="H703" s="105">
        <f>SUM(H689,H691,H693,H695,H699,H701,H697)</f>
        <v>0</v>
      </c>
      <c r="I703" s="247"/>
      <c r="J703" s="245"/>
      <c r="K703" s="245"/>
      <c r="L703" s="245"/>
      <c r="M703" s="245"/>
      <c r="N703" s="245"/>
      <c r="O703" s="247"/>
      <c r="P703" s="106">
        <f>SUM(P689,P691,P693,P695,P697,P699,P701)/1440</f>
        <v>0</v>
      </c>
      <c r="Q703" s="250">
        <f>SUM(Q702:U702)</f>
        <v>0</v>
      </c>
      <c r="R703" s="251"/>
      <c r="S703" s="251"/>
      <c r="T703" s="251"/>
      <c r="U703" s="252"/>
      <c r="V703" s="161" t="s">
        <v>58</v>
      </c>
      <c r="W703" s="104"/>
      <c r="X703" s="253" t="s">
        <v>59</v>
      </c>
      <c r="Y703" s="253"/>
      <c r="Z703" s="107">
        <f>SUM(H703,Q703)</f>
        <v>0</v>
      </c>
      <c r="AA703" s="171"/>
      <c r="AB703" s="171"/>
      <c r="AC703" s="171"/>
      <c r="AD703" s="171"/>
      <c r="AE703" s="171"/>
      <c r="AF703" s="171"/>
      <c r="AG703" s="171"/>
      <c r="AH703" s="171"/>
      <c r="AI703" s="171"/>
      <c r="AJ703" s="171"/>
    </row>
    <row r="704" spans="1:36" s="77" customFormat="1" ht="15" thickBot="1" x14ac:dyDescent="0.2">
      <c r="A704" s="171"/>
      <c r="B704" s="171"/>
      <c r="C704" s="171"/>
      <c r="D704" s="171"/>
      <c r="E704" s="171"/>
      <c r="F704" s="171"/>
      <c r="G704" s="171"/>
      <c r="H704" s="171"/>
      <c r="I704" s="171"/>
      <c r="J704" s="171"/>
      <c r="K704" s="180"/>
      <c r="L704" s="180"/>
      <c r="M704" s="180"/>
      <c r="N704" s="180"/>
      <c r="O704" s="180"/>
      <c r="P704" s="180"/>
      <c r="Q704" s="171"/>
      <c r="R704" s="171"/>
      <c r="S704" s="171"/>
      <c r="T704" s="171"/>
      <c r="U704" s="171"/>
      <c r="V704" s="171"/>
      <c r="W704" s="171"/>
      <c r="X704" s="171"/>
      <c r="Y704" s="171"/>
      <c r="Z704" s="171"/>
      <c r="AA704" s="171"/>
      <c r="AB704" s="171"/>
      <c r="AC704" s="171"/>
      <c r="AD704" s="171"/>
      <c r="AE704" s="171"/>
      <c r="AF704" s="171"/>
      <c r="AG704" s="171"/>
      <c r="AH704" s="171"/>
      <c r="AI704" s="171"/>
      <c r="AJ704" s="171"/>
    </row>
    <row r="705" spans="1:36" s="77" customFormat="1" ht="15" customHeight="1" x14ac:dyDescent="0.15">
      <c r="A705" s="171"/>
      <c r="B705" s="344" t="s">
        <v>40</v>
      </c>
      <c r="C705" s="345"/>
      <c r="D705" s="135"/>
      <c r="E705" s="136"/>
      <c r="F705" s="139"/>
      <c r="G705" s="137"/>
      <c r="H705" s="138"/>
      <c r="I705" s="346"/>
      <c r="J705" s="347"/>
      <c r="K705" s="348"/>
      <c r="L705" s="339"/>
      <c r="M705" s="349"/>
      <c r="N705" s="339"/>
      <c r="O705" s="339"/>
      <c r="P705" s="140"/>
      <c r="Q705" s="340"/>
      <c r="R705" s="342"/>
      <c r="S705" s="342"/>
      <c r="T705" s="342"/>
      <c r="U705" s="329"/>
      <c r="V705" s="331"/>
      <c r="W705" s="332"/>
      <c r="X705" s="332"/>
      <c r="Y705" s="332"/>
      <c r="Z705" s="333"/>
      <c r="AA705" s="171"/>
      <c r="AB705" s="171"/>
      <c r="AC705" s="171"/>
      <c r="AD705" s="171"/>
      <c r="AE705" s="171"/>
      <c r="AF705" s="171"/>
      <c r="AG705" s="171"/>
      <c r="AH705" s="171"/>
      <c r="AI705" s="171"/>
      <c r="AJ705" s="171"/>
    </row>
    <row r="706" spans="1:36" s="77" customFormat="1" ht="15" customHeight="1" x14ac:dyDescent="0.15">
      <c r="A706" s="171"/>
      <c r="B706" s="308">
        <f>B701+1</f>
        <v>46230</v>
      </c>
      <c r="C706" s="309"/>
      <c r="D706" s="92"/>
      <c r="E706" s="93"/>
      <c r="F706" s="334"/>
      <c r="G706" s="311"/>
      <c r="H706" s="134">
        <f>(I705+J705+K705+L705+M705+N705+O705+P706)/1440</f>
        <v>0</v>
      </c>
      <c r="I706" s="320"/>
      <c r="J706" s="317"/>
      <c r="K706" s="334"/>
      <c r="L706" s="317"/>
      <c r="M706" s="334"/>
      <c r="N706" s="317"/>
      <c r="O706" s="317"/>
      <c r="P706" s="94"/>
      <c r="Q706" s="341"/>
      <c r="R706" s="343"/>
      <c r="S706" s="343"/>
      <c r="T706" s="343"/>
      <c r="U706" s="330"/>
      <c r="V706" s="305"/>
      <c r="W706" s="306"/>
      <c r="X706" s="306"/>
      <c r="Y706" s="306"/>
      <c r="Z706" s="307"/>
      <c r="AA706" s="171"/>
      <c r="AB706" s="171"/>
      <c r="AC706" s="171"/>
      <c r="AD706" s="171"/>
      <c r="AE706" s="171"/>
      <c r="AF706" s="171"/>
      <c r="AG706" s="171"/>
      <c r="AH706" s="171"/>
      <c r="AI706" s="171"/>
      <c r="AJ706" s="171"/>
    </row>
    <row r="707" spans="1:36" s="77" customFormat="1" ht="15" customHeight="1" x14ac:dyDescent="0.15">
      <c r="A707" s="171"/>
      <c r="B707" s="335" t="s">
        <v>49</v>
      </c>
      <c r="C707" s="336"/>
      <c r="D707" s="142"/>
      <c r="E707" s="143"/>
      <c r="F707" s="146"/>
      <c r="G707" s="145"/>
      <c r="H707" s="144"/>
      <c r="I707" s="337"/>
      <c r="J707" s="324"/>
      <c r="K707" s="338"/>
      <c r="L707" s="324"/>
      <c r="M707" s="338"/>
      <c r="N707" s="324"/>
      <c r="O707" s="324"/>
      <c r="P707" s="147"/>
      <c r="Q707" s="325"/>
      <c r="R707" s="327"/>
      <c r="S707" s="327"/>
      <c r="T707" s="327"/>
      <c r="U707" s="321"/>
      <c r="V707" s="286"/>
      <c r="W707" s="287"/>
      <c r="X707" s="287"/>
      <c r="Y707" s="287"/>
      <c r="Z707" s="288"/>
      <c r="AA707" s="171"/>
      <c r="AB707" s="171"/>
      <c r="AC707" s="171"/>
      <c r="AD707" s="171"/>
      <c r="AE707" s="171"/>
      <c r="AF707" s="171"/>
      <c r="AG707" s="171"/>
      <c r="AH707" s="171"/>
      <c r="AI707" s="171"/>
      <c r="AJ707" s="171"/>
    </row>
    <row r="708" spans="1:36" s="77" customFormat="1" ht="15" customHeight="1" x14ac:dyDescent="0.15">
      <c r="A708" s="171"/>
      <c r="B708" s="292">
        <f>B706+1</f>
        <v>46231</v>
      </c>
      <c r="C708" s="293"/>
      <c r="D708" s="131"/>
      <c r="E708" s="132"/>
      <c r="F708" s="323"/>
      <c r="G708" s="295"/>
      <c r="H708" s="141">
        <f>(I707+J707+K707+L707+M707+N707+O707+P708)/1440</f>
        <v>0</v>
      </c>
      <c r="I708" s="315"/>
      <c r="J708" s="283"/>
      <c r="K708" s="323"/>
      <c r="L708" s="283"/>
      <c r="M708" s="323"/>
      <c r="N708" s="283"/>
      <c r="O708" s="283"/>
      <c r="P708" s="133"/>
      <c r="Q708" s="326"/>
      <c r="R708" s="328"/>
      <c r="S708" s="328"/>
      <c r="T708" s="328"/>
      <c r="U708" s="322"/>
      <c r="V708" s="289"/>
      <c r="W708" s="290"/>
      <c r="X708" s="290"/>
      <c r="Y708" s="290"/>
      <c r="Z708" s="291"/>
      <c r="AA708" s="172"/>
      <c r="AB708" s="171"/>
      <c r="AC708" s="171"/>
      <c r="AD708" s="171"/>
      <c r="AE708" s="171"/>
      <c r="AF708" s="171"/>
      <c r="AG708" s="171"/>
      <c r="AH708" s="171"/>
      <c r="AI708" s="171"/>
      <c r="AJ708" s="171"/>
    </row>
    <row r="709" spans="1:36" s="77" customFormat="1" ht="15" customHeight="1" x14ac:dyDescent="0.15">
      <c r="A709" s="171"/>
      <c r="B709" s="296" t="s">
        <v>50</v>
      </c>
      <c r="C709" s="297"/>
      <c r="D709" s="151"/>
      <c r="E709" s="152"/>
      <c r="F709" s="155"/>
      <c r="G709" s="153"/>
      <c r="H709" s="154"/>
      <c r="I709" s="270"/>
      <c r="J709" s="316"/>
      <c r="K709" s="316"/>
      <c r="L709" s="316"/>
      <c r="M709" s="316"/>
      <c r="N709" s="316"/>
      <c r="O709" s="316"/>
      <c r="P709" s="149"/>
      <c r="Q709" s="318"/>
      <c r="R709" s="316"/>
      <c r="S709" s="316"/>
      <c r="T709" s="316"/>
      <c r="U709" s="300"/>
      <c r="V709" s="302"/>
      <c r="W709" s="303"/>
      <c r="X709" s="303"/>
      <c r="Y709" s="303"/>
      <c r="Z709" s="304"/>
      <c r="AA709" s="171"/>
      <c r="AB709" s="171"/>
      <c r="AC709" s="171"/>
      <c r="AD709" s="171"/>
      <c r="AE709" s="171"/>
      <c r="AF709" s="171"/>
      <c r="AG709" s="171"/>
      <c r="AH709" s="171"/>
      <c r="AI709" s="171"/>
      <c r="AJ709" s="171"/>
    </row>
    <row r="710" spans="1:36" s="77" customFormat="1" ht="15" customHeight="1" x14ac:dyDescent="0.15">
      <c r="A710" s="171"/>
      <c r="B710" s="308">
        <f>B708+1</f>
        <v>46232</v>
      </c>
      <c r="C710" s="309"/>
      <c r="D710" s="92"/>
      <c r="E710" s="128"/>
      <c r="F710" s="310"/>
      <c r="G710" s="311"/>
      <c r="H710" s="134">
        <f>(I709+J709+K709+L709+M709+N709+O709+P710)/1440</f>
        <v>0</v>
      </c>
      <c r="I710" s="320"/>
      <c r="J710" s="317"/>
      <c r="K710" s="317"/>
      <c r="L710" s="317"/>
      <c r="M710" s="317"/>
      <c r="N710" s="317"/>
      <c r="O710" s="317"/>
      <c r="P710" s="148"/>
      <c r="Q710" s="319"/>
      <c r="R710" s="317"/>
      <c r="S710" s="317"/>
      <c r="T710" s="317"/>
      <c r="U710" s="301"/>
      <c r="V710" s="305"/>
      <c r="W710" s="306"/>
      <c r="X710" s="306"/>
      <c r="Y710" s="306"/>
      <c r="Z710" s="307"/>
      <c r="AA710" s="171"/>
      <c r="AB710" s="171"/>
      <c r="AC710" s="171"/>
      <c r="AD710" s="171"/>
      <c r="AE710" s="171"/>
      <c r="AF710" s="171"/>
      <c r="AG710" s="171"/>
      <c r="AH710" s="171"/>
      <c r="AI710" s="171"/>
      <c r="AJ710" s="171"/>
    </row>
    <row r="711" spans="1:36" s="77" customFormat="1" ht="15" customHeight="1" x14ac:dyDescent="0.15">
      <c r="A711" s="171"/>
      <c r="B711" s="312" t="s">
        <v>51</v>
      </c>
      <c r="C711" s="313"/>
      <c r="D711" s="142"/>
      <c r="E711" s="156"/>
      <c r="F711" s="146"/>
      <c r="G711" s="145"/>
      <c r="H711" s="144"/>
      <c r="I711" s="314"/>
      <c r="J711" s="282"/>
      <c r="K711" s="282"/>
      <c r="L711" s="282"/>
      <c r="M711" s="282"/>
      <c r="N711" s="282"/>
      <c r="O711" s="282"/>
      <c r="P711" s="147"/>
      <c r="Q711" s="284"/>
      <c r="R711" s="282"/>
      <c r="S711" s="282"/>
      <c r="T711" s="282"/>
      <c r="U711" s="280"/>
      <c r="V711" s="286"/>
      <c r="W711" s="287"/>
      <c r="X711" s="287"/>
      <c r="Y711" s="287"/>
      <c r="Z711" s="288"/>
      <c r="AA711" s="171"/>
      <c r="AB711" s="171"/>
      <c r="AC711" s="171"/>
      <c r="AD711" s="171"/>
      <c r="AE711" s="171"/>
      <c r="AF711" s="171"/>
      <c r="AG711" s="171"/>
      <c r="AH711" s="171"/>
      <c r="AI711" s="171"/>
      <c r="AJ711" s="171"/>
    </row>
    <row r="712" spans="1:36" s="77" customFormat="1" ht="15" customHeight="1" x14ac:dyDescent="0.15">
      <c r="A712" s="171"/>
      <c r="B712" s="292">
        <f>B710+1</f>
        <v>46233</v>
      </c>
      <c r="C712" s="293"/>
      <c r="D712" s="131"/>
      <c r="E712" s="150"/>
      <c r="F712" s="294"/>
      <c r="G712" s="295"/>
      <c r="H712" s="141">
        <f>(I711+J711+K711+L711+M711+N711+O711+P712)/1440</f>
        <v>0</v>
      </c>
      <c r="I712" s="315"/>
      <c r="J712" s="283"/>
      <c r="K712" s="283"/>
      <c r="L712" s="283"/>
      <c r="M712" s="283"/>
      <c r="N712" s="283"/>
      <c r="O712" s="283"/>
      <c r="P712" s="133"/>
      <c r="Q712" s="285"/>
      <c r="R712" s="283"/>
      <c r="S712" s="283"/>
      <c r="T712" s="283"/>
      <c r="U712" s="281"/>
      <c r="V712" s="289"/>
      <c r="W712" s="290"/>
      <c r="X712" s="290"/>
      <c r="Y712" s="290"/>
      <c r="Z712" s="291"/>
      <c r="AA712" s="171"/>
      <c r="AB712" s="171"/>
      <c r="AC712" s="171"/>
      <c r="AD712" s="171"/>
      <c r="AE712" s="171"/>
      <c r="AF712" s="171"/>
      <c r="AG712" s="171"/>
      <c r="AH712" s="171"/>
      <c r="AI712" s="171"/>
      <c r="AJ712" s="171"/>
    </row>
    <row r="713" spans="1:36" s="77" customFormat="1" ht="15" customHeight="1" x14ac:dyDescent="0.15">
      <c r="A713" s="171"/>
      <c r="B713" s="296" t="s">
        <v>52</v>
      </c>
      <c r="C713" s="297"/>
      <c r="D713" s="151"/>
      <c r="E713" s="152"/>
      <c r="F713" s="155"/>
      <c r="G713" s="153"/>
      <c r="H713" s="154"/>
      <c r="I713" s="270"/>
      <c r="J713" s="316"/>
      <c r="K713" s="316"/>
      <c r="L713" s="316"/>
      <c r="M713" s="316"/>
      <c r="N713" s="316"/>
      <c r="O713" s="316"/>
      <c r="P713" s="149"/>
      <c r="Q713" s="318"/>
      <c r="R713" s="316"/>
      <c r="S713" s="316"/>
      <c r="T713" s="316"/>
      <c r="U713" s="300"/>
      <c r="V713" s="302"/>
      <c r="W713" s="303"/>
      <c r="X713" s="303"/>
      <c r="Y713" s="303"/>
      <c r="Z713" s="304"/>
      <c r="AA713" s="171"/>
      <c r="AB713" s="171"/>
      <c r="AC713" s="171"/>
      <c r="AD713" s="171"/>
      <c r="AE713" s="171"/>
      <c r="AF713" s="171"/>
      <c r="AG713" s="171"/>
      <c r="AH713" s="171"/>
      <c r="AI713" s="171"/>
      <c r="AJ713" s="171"/>
    </row>
    <row r="714" spans="1:36" s="77" customFormat="1" ht="15" customHeight="1" x14ac:dyDescent="0.15">
      <c r="A714" s="171"/>
      <c r="B714" s="308">
        <f>B712+1</f>
        <v>46234</v>
      </c>
      <c r="C714" s="309"/>
      <c r="D714" s="92"/>
      <c r="E714" s="127"/>
      <c r="F714" s="310"/>
      <c r="G714" s="311"/>
      <c r="H714" s="134">
        <f>(I713+J713+K713+L713+M713+N713+O713+P714)/1440</f>
        <v>0</v>
      </c>
      <c r="I714" s="320"/>
      <c r="J714" s="317"/>
      <c r="K714" s="317"/>
      <c r="L714" s="317"/>
      <c r="M714" s="317"/>
      <c r="N714" s="317"/>
      <c r="O714" s="317"/>
      <c r="P714" s="94"/>
      <c r="Q714" s="319"/>
      <c r="R714" s="317"/>
      <c r="S714" s="317"/>
      <c r="T714" s="317"/>
      <c r="U714" s="301"/>
      <c r="V714" s="305"/>
      <c r="W714" s="306"/>
      <c r="X714" s="306"/>
      <c r="Y714" s="306"/>
      <c r="Z714" s="307"/>
      <c r="AA714" s="171"/>
      <c r="AB714" s="171"/>
      <c r="AC714" s="171"/>
      <c r="AD714" s="171"/>
      <c r="AE714" s="171"/>
      <c r="AF714" s="171"/>
      <c r="AG714" s="171"/>
      <c r="AH714" s="171"/>
      <c r="AI714" s="171"/>
      <c r="AJ714" s="171"/>
    </row>
    <row r="715" spans="1:36" s="77" customFormat="1" ht="15" customHeight="1" x14ac:dyDescent="0.15">
      <c r="A715" s="171"/>
      <c r="B715" s="312" t="s">
        <v>53</v>
      </c>
      <c r="C715" s="313"/>
      <c r="D715" s="142"/>
      <c r="E715" s="156"/>
      <c r="F715" s="146"/>
      <c r="G715" s="145"/>
      <c r="H715" s="144"/>
      <c r="I715" s="314"/>
      <c r="J715" s="282"/>
      <c r="K715" s="282"/>
      <c r="L715" s="282"/>
      <c r="M715" s="282"/>
      <c r="N715" s="282"/>
      <c r="O715" s="282"/>
      <c r="P715" s="147"/>
      <c r="Q715" s="284"/>
      <c r="R715" s="282"/>
      <c r="S715" s="282"/>
      <c r="T715" s="282"/>
      <c r="U715" s="280"/>
      <c r="V715" s="286"/>
      <c r="W715" s="287"/>
      <c r="X715" s="287"/>
      <c r="Y715" s="287"/>
      <c r="Z715" s="288"/>
      <c r="AA715" s="171"/>
      <c r="AB715" s="171"/>
      <c r="AC715" s="171"/>
      <c r="AD715" s="171"/>
      <c r="AE715" s="171"/>
      <c r="AF715" s="171"/>
      <c r="AG715" s="171"/>
      <c r="AH715" s="171"/>
      <c r="AI715" s="171"/>
      <c r="AJ715" s="171"/>
    </row>
    <row r="716" spans="1:36" s="77" customFormat="1" ht="15" customHeight="1" x14ac:dyDescent="0.15">
      <c r="A716" s="171"/>
      <c r="B716" s="292">
        <f>B714+1</f>
        <v>46235</v>
      </c>
      <c r="C716" s="293"/>
      <c r="D716" s="131"/>
      <c r="E716" s="150"/>
      <c r="F716" s="294"/>
      <c r="G716" s="295"/>
      <c r="H716" s="141">
        <f>(I715+J715+K715+L715+M715+N715+O715+P716)/1440</f>
        <v>0</v>
      </c>
      <c r="I716" s="315"/>
      <c r="J716" s="283"/>
      <c r="K716" s="283"/>
      <c r="L716" s="283"/>
      <c r="M716" s="283"/>
      <c r="N716" s="283"/>
      <c r="O716" s="283"/>
      <c r="P716" s="133"/>
      <c r="Q716" s="285"/>
      <c r="R716" s="283"/>
      <c r="S716" s="283"/>
      <c r="T716" s="283"/>
      <c r="U716" s="281"/>
      <c r="V716" s="289"/>
      <c r="W716" s="290"/>
      <c r="X716" s="290"/>
      <c r="Y716" s="290"/>
      <c r="Z716" s="291"/>
      <c r="AA716" s="171"/>
      <c r="AB716" s="171"/>
      <c r="AC716" s="171"/>
      <c r="AD716" s="171"/>
      <c r="AE716" s="171"/>
      <c r="AF716" s="171"/>
      <c r="AG716" s="171"/>
      <c r="AH716" s="171"/>
      <c r="AI716" s="171"/>
      <c r="AJ716" s="171"/>
    </row>
    <row r="717" spans="1:36" s="77" customFormat="1" ht="15" customHeight="1" x14ac:dyDescent="0.15">
      <c r="A717" s="171"/>
      <c r="B717" s="296" t="s">
        <v>54</v>
      </c>
      <c r="C717" s="297"/>
      <c r="D717" s="151"/>
      <c r="E717" s="152"/>
      <c r="F717" s="157"/>
      <c r="G717" s="158"/>
      <c r="H717" s="154"/>
      <c r="I717" s="298"/>
      <c r="J717" s="262"/>
      <c r="K717" s="262"/>
      <c r="L717" s="262"/>
      <c r="M717" s="262"/>
      <c r="N717" s="262"/>
      <c r="O717" s="270"/>
      <c r="P717" s="149"/>
      <c r="Q717" s="272"/>
      <c r="R717" s="274"/>
      <c r="S717" s="276"/>
      <c r="T717" s="278"/>
      <c r="U717" s="254"/>
      <c r="V717" s="256"/>
      <c r="W717" s="257"/>
      <c r="X717" s="257"/>
      <c r="Y717" s="257"/>
      <c r="Z717" s="258"/>
      <c r="AA717" s="171"/>
      <c r="AB717" s="171"/>
      <c r="AC717" s="171"/>
      <c r="AD717" s="171"/>
      <c r="AE717" s="171"/>
      <c r="AF717" s="171"/>
      <c r="AG717" s="171"/>
      <c r="AH717" s="171"/>
      <c r="AI717" s="171"/>
      <c r="AJ717" s="171"/>
    </row>
    <row r="718" spans="1:36" s="77" customFormat="1" ht="15" customHeight="1" thickBot="1" x14ac:dyDescent="0.2">
      <c r="A718" s="171"/>
      <c r="B718" s="264">
        <f>B716+1</f>
        <v>46236</v>
      </c>
      <c r="C718" s="265"/>
      <c r="D718" s="95"/>
      <c r="E718" s="96"/>
      <c r="F718" s="266"/>
      <c r="G718" s="267"/>
      <c r="H718" s="134">
        <f>(I717+J717+K717+L717+M717+N717+O717+P718)/1440</f>
        <v>0</v>
      </c>
      <c r="I718" s="299"/>
      <c r="J718" s="263"/>
      <c r="K718" s="263"/>
      <c r="L718" s="263"/>
      <c r="M718" s="263"/>
      <c r="N718" s="263"/>
      <c r="O718" s="271"/>
      <c r="P718" s="97"/>
      <c r="Q718" s="273"/>
      <c r="R718" s="275"/>
      <c r="S718" s="277"/>
      <c r="T718" s="279"/>
      <c r="U718" s="255"/>
      <c r="V718" s="259"/>
      <c r="W718" s="260"/>
      <c r="X718" s="260"/>
      <c r="Y718" s="260"/>
      <c r="Z718" s="261"/>
      <c r="AA718" s="171"/>
      <c r="AB718" s="171"/>
      <c r="AC718" s="171"/>
      <c r="AD718" s="171"/>
      <c r="AE718" s="171"/>
      <c r="AF718" s="171"/>
      <c r="AG718" s="171"/>
      <c r="AH718" s="171"/>
      <c r="AI718" s="171"/>
      <c r="AJ718" s="171"/>
    </row>
    <row r="719" spans="1:36" s="77" customFormat="1" ht="15" customHeight="1" x14ac:dyDescent="0.15">
      <c r="A719" s="171"/>
      <c r="B719" s="98" t="s">
        <v>55</v>
      </c>
      <c r="C719" s="99">
        <f>WEEKNUM(B706,21)</f>
        <v>31</v>
      </c>
      <c r="D719" s="100"/>
      <c r="E719" s="177"/>
      <c r="F719" s="268" t="s">
        <v>56</v>
      </c>
      <c r="G719" s="269"/>
      <c r="H719" s="160">
        <f>SUM(H705,H707,H709,H711,H713,H715,H717)+P719</f>
        <v>0</v>
      </c>
      <c r="I719" s="246">
        <f t="shared" ref="I719:O719" si="41">SUM(I705:I718)/1440</f>
        <v>0</v>
      </c>
      <c r="J719" s="244">
        <f t="shared" si="41"/>
        <v>0</v>
      </c>
      <c r="K719" s="244">
        <f t="shared" si="41"/>
        <v>0</v>
      </c>
      <c r="L719" s="244">
        <f t="shared" si="41"/>
        <v>0</v>
      </c>
      <c r="M719" s="244">
        <f t="shared" si="41"/>
        <v>0</v>
      </c>
      <c r="N719" s="244">
        <f t="shared" si="41"/>
        <v>0</v>
      </c>
      <c r="O719" s="246">
        <f t="shared" si="41"/>
        <v>0</v>
      </c>
      <c r="P719" s="159">
        <f>SUM(P705,P707,P709,P711,P713,P715,P717)</f>
        <v>0</v>
      </c>
      <c r="Q719" s="163">
        <f>SUM(Q705,Q707,Q709,Q711,Q713,Q715,Q717)/1440</f>
        <v>0</v>
      </c>
      <c r="R719" s="164">
        <f>SUM(R705,R707,R709,R711,R713,R715,R717)/1440</f>
        <v>0</v>
      </c>
      <c r="S719" s="164">
        <f>SUM(S705,S707,S709,S711,S713,S715,S717)/1440</f>
        <v>0</v>
      </c>
      <c r="T719" s="164">
        <f>SUM(T705,T707,T709,T711,T713,T715,T717)/1440</f>
        <v>0</v>
      </c>
      <c r="U719" s="165">
        <f>SUM(U705,U707,U709,U711,U713,U715,U717)/1440</f>
        <v>0</v>
      </c>
      <c r="V719" s="162" t="s">
        <v>57</v>
      </c>
      <c r="W719" s="101"/>
      <c r="X719" s="172"/>
      <c r="Y719" s="172"/>
      <c r="Z719" s="172"/>
      <c r="AA719" s="171"/>
      <c r="AB719" s="171"/>
      <c r="AC719" s="171"/>
      <c r="AD719" s="171"/>
      <c r="AE719" s="171"/>
      <c r="AF719" s="171"/>
      <c r="AG719" s="171"/>
      <c r="AH719" s="171"/>
      <c r="AI719" s="171"/>
      <c r="AJ719" s="171"/>
    </row>
    <row r="720" spans="1:36" s="77" customFormat="1" ht="15" customHeight="1" x14ac:dyDescent="0.15">
      <c r="A720" s="171"/>
      <c r="B720" s="102"/>
      <c r="C720" s="103"/>
      <c r="D720" s="171"/>
      <c r="E720" s="178"/>
      <c r="F720" s="248" t="s">
        <v>57</v>
      </c>
      <c r="G720" s="249"/>
      <c r="H720" s="105">
        <f>SUM(H706,H708,H710,H712,H716,H718,H714)</f>
        <v>0</v>
      </c>
      <c r="I720" s="247"/>
      <c r="J720" s="245"/>
      <c r="K720" s="245"/>
      <c r="L720" s="245"/>
      <c r="M720" s="245"/>
      <c r="N720" s="245"/>
      <c r="O720" s="247"/>
      <c r="P720" s="106">
        <f>SUM(P706,P708,P710,P712,P714,P716,P718)/1440</f>
        <v>0</v>
      </c>
      <c r="Q720" s="250">
        <f>SUM(Q719:U719)</f>
        <v>0</v>
      </c>
      <c r="R720" s="251"/>
      <c r="S720" s="251"/>
      <c r="T720" s="251"/>
      <c r="U720" s="252"/>
      <c r="V720" s="161" t="s">
        <v>58</v>
      </c>
      <c r="W720" s="104"/>
      <c r="X720" s="253" t="s">
        <v>59</v>
      </c>
      <c r="Y720" s="253"/>
      <c r="Z720" s="107">
        <f>SUM(H720,Q720)</f>
        <v>0</v>
      </c>
      <c r="AA720" s="171"/>
      <c r="AB720" s="171"/>
      <c r="AC720" s="171"/>
      <c r="AD720" s="171"/>
      <c r="AE720" s="171"/>
      <c r="AF720" s="171"/>
      <c r="AG720" s="171"/>
      <c r="AH720" s="171"/>
      <c r="AI720" s="171"/>
      <c r="AJ720" s="171"/>
    </row>
    <row r="721" spans="1:36" s="77" customFormat="1" ht="15" thickBot="1" x14ac:dyDescent="0.2">
      <c r="A721" s="171"/>
      <c r="B721" s="171"/>
      <c r="C721" s="171"/>
      <c r="D721" s="171"/>
      <c r="E721" s="171"/>
      <c r="F721" s="171"/>
      <c r="G721" s="171"/>
      <c r="H721" s="171"/>
      <c r="I721" s="171"/>
      <c r="J721" s="171"/>
      <c r="K721" s="180"/>
      <c r="L721" s="180"/>
      <c r="M721" s="180"/>
      <c r="N721" s="180"/>
      <c r="O721" s="180"/>
      <c r="P721" s="180"/>
      <c r="Q721" s="171"/>
      <c r="R721" s="171"/>
      <c r="S721" s="171"/>
      <c r="T721" s="171"/>
      <c r="U721" s="171"/>
      <c r="V721" s="171"/>
      <c r="W721" s="171"/>
      <c r="X721" s="171"/>
      <c r="Y721" s="171"/>
      <c r="Z721" s="171"/>
      <c r="AA721" s="171"/>
      <c r="AB721" s="171"/>
      <c r="AC721" s="171"/>
      <c r="AD721" s="171"/>
      <c r="AE721" s="171"/>
      <c r="AF721" s="171"/>
      <c r="AG721" s="171"/>
      <c r="AH721" s="171"/>
      <c r="AI721" s="171"/>
      <c r="AJ721" s="171"/>
    </row>
    <row r="722" spans="1:36" s="77" customFormat="1" ht="15" customHeight="1" x14ac:dyDescent="0.15">
      <c r="A722" s="171"/>
      <c r="B722" s="344" t="s">
        <v>40</v>
      </c>
      <c r="C722" s="345"/>
      <c r="D722" s="135"/>
      <c r="E722" s="136"/>
      <c r="F722" s="139"/>
      <c r="G722" s="137"/>
      <c r="H722" s="138"/>
      <c r="I722" s="346"/>
      <c r="J722" s="347"/>
      <c r="K722" s="348"/>
      <c r="L722" s="339"/>
      <c r="M722" s="349"/>
      <c r="N722" s="339"/>
      <c r="O722" s="339"/>
      <c r="P722" s="140"/>
      <c r="Q722" s="340"/>
      <c r="R722" s="342"/>
      <c r="S722" s="342"/>
      <c r="T722" s="342"/>
      <c r="U722" s="329"/>
      <c r="V722" s="331"/>
      <c r="W722" s="332"/>
      <c r="X722" s="332"/>
      <c r="Y722" s="332"/>
      <c r="Z722" s="333"/>
      <c r="AA722" s="171"/>
      <c r="AB722" s="171"/>
      <c r="AC722" s="171"/>
      <c r="AD722" s="171"/>
      <c r="AE722" s="171"/>
      <c r="AF722" s="171"/>
      <c r="AG722" s="171"/>
      <c r="AH722" s="171"/>
      <c r="AI722" s="171"/>
      <c r="AJ722" s="171"/>
    </row>
    <row r="723" spans="1:36" s="77" customFormat="1" ht="15" customHeight="1" x14ac:dyDescent="0.15">
      <c r="A723" s="171"/>
      <c r="B723" s="308">
        <f>B718+1</f>
        <v>46237</v>
      </c>
      <c r="C723" s="309"/>
      <c r="D723" s="92"/>
      <c r="E723" s="93"/>
      <c r="F723" s="334"/>
      <c r="G723" s="311"/>
      <c r="H723" s="134">
        <f>(I722+J722+K722+L722+M722+N722+O722+P723)/1440</f>
        <v>0</v>
      </c>
      <c r="I723" s="320"/>
      <c r="J723" s="317"/>
      <c r="K723" s="334"/>
      <c r="L723" s="317"/>
      <c r="M723" s="334"/>
      <c r="N723" s="317"/>
      <c r="O723" s="317"/>
      <c r="P723" s="94"/>
      <c r="Q723" s="341"/>
      <c r="R723" s="343"/>
      <c r="S723" s="343"/>
      <c r="T723" s="343"/>
      <c r="U723" s="330"/>
      <c r="V723" s="305"/>
      <c r="W723" s="306"/>
      <c r="X723" s="306"/>
      <c r="Y723" s="306"/>
      <c r="Z723" s="307"/>
      <c r="AA723" s="171"/>
      <c r="AB723" s="171"/>
      <c r="AC723" s="171"/>
      <c r="AD723" s="171"/>
      <c r="AE723" s="171"/>
      <c r="AF723" s="171"/>
      <c r="AG723" s="171"/>
      <c r="AH723" s="171"/>
      <c r="AI723" s="171"/>
      <c r="AJ723" s="171"/>
    </row>
    <row r="724" spans="1:36" s="77" customFormat="1" ht="15" customHeight="1" x14ac:dyDescent="0.15">
      <c r="A724" s="171"/>
      <c r="B724" s="335" t="s">
        <v>49</v>
      </c>
      <c r="C724" s="336"/>
      <c r="D724" s="142"/>
      <c r="E724" s="143"/>
      <c r="F724" s="146"/>
      <c r="G724" s="145"/>
      <c r="H724" s="144"/>
      <c r="I724" s="337"/>
      <c r="J724" s="324"/>
      <c r="K724" s="338"/>
      <c r="L724" s="324"/>
      <c r="M724" s="338"/>
      <c r="N724" s="324"/>
      <c r="O724" s="324"/>
      <c r="P724" s="147"/>
      <c r="Q724" s="325"/>
      <c r="R724" s="327"/>
      <c r="S724" s="327"/>
      <c r="T724" s="327"/>
      <c r="U724" s="321"/>
      <c r="V724" s="286"/>
      <c r="W724" s="287"/>
      <c r="X724" s="287"/>
      <c r="Y724" s="287"/>
      <c r="Z724" s="288"/>
      <c r="AA724" s="171"/>
      <c r="AB724" s="171"/>
      <c r="AC724" s="171"/>
      <c r="AD724" s="171"/>
      <c r="AE724" s="171"/>
      <c r="AF724" s="171"/>
      <c r="AG724" s="171"/>
      <c r="AH724" s="171"/>
      <c r="AI724" s="171"/>
      <c r="AJ724" s="171"/>
    </row>
    <row r="725" spans="1:36" s="77" customFormat="1" ht="15" customHeight="1" x14ac:dyDescent="0.15">
      <c r="A725" s="171"/>
      <c r="B725" s="292">
        <f>B723+1</f>
        <v>46238</v>
      </c>
      <c r="C725" s="293"/>
      <c r="D725" s="131"/>
      <c r="E725" s="132"/>
      <c r="F725" s="323"/>
      <c r="G725" s="295"/>
      <c r="H725" s="141">
        <f>(I724+J724+K724+L724+M724+N724+O724+P725)/1440</f>
        <v>0</v>
      </c>
      <c r="I725" s="315"/>
      <c r="J725" s="283"/>
      <c r="K725" s="323"/>
      <c r="L725" s="283"/>
      <c r="M725" s="323"/>
      <c r="N725" s="283"/>
      <c r="O725" s="283"/>
      <c r="P725" s="133"/>
      <c r="Q725" s="326"/>
      <c r="R725" s="328"/>
      <c r="S725" s="328"/>
      <c r="T725" s="328"/>
      <c r="U725" s="322"/>
      <c r="V725" s="289"/>
      <c r="W725" s="290"/>
      <c r="X725" s="290"/>
      <c r="Y725" s="290"/>
      <c r="Z725" s="291"/>
      <c r="AA725" s="172"/>
      <c r="AB725" s="171"/>
      <c r="AC725" s="171"/>
      <c r="AD725" s="171"/>
      <c r="AE725" s="171"/>
      <c r="AF725" s="171"/>
      <c r="AG725" s="171"/>
      <c r="AH725" s="171"/>
      <c r="AI725" s="171"/>
      <c r="AJ725" s="171"/>
    </row>
    <row r="726" spans="1:36" s="77" customFormat="1" ht="15" customHeight="1" x14ac:dyDescent="0.15">
      <c r="A726" s="171"/>
      <c r="B726" s="296" t="s">
        <v>50</v>
      </c>
      <c r="C726" s="297"/>
      <c r="D726" s="151"/>
      <c r="E726" s="152"/>
      <c r="F726" s="155"/>
      <c r="G726" s="153"/>
      <c r="H726" s="154"/>
      <c r="I726" s="270"/>
      <c r="J726" s="316"/>
      <c r="K726" s="316"/>
      <c r="L726" s="316"/>
      <c r="M726" s="316"/>
      <c r="N726" s="316"/>
      <c r="O726" s="316"/>
      <c r="P726" s="149"/>
      <c r="Q726" s="318"/>
      <c r="R726" s="316"/>
      <c r="S726" s="316"/>
      <c r="T726" s="316"/>
      <c r="U726" s="300"/>
      <c r="V726" s="302"/>
      <c r="W726" s="303"/>
      <c r="X726" s="303"/>
      <c r="Y726" s="303"/>
      <c r="Z726" s="304"/>
      <c r="AA726" s="171"/>
      <c r="AB726" s="171"/>
      <c r="AC726" s="171"/>
      <c r="AD726" s="171"/>
      <c r="AE726" s="171"/>
      <c r="AF726" s="171"/>
      <c r="AG726" s="171"/>
      <c r="AH726" s="171"/>
      <c r="AI726" s="171"/>
      <c r="AJ726" s="171"/>
    </row>
    <row r="727" spans="1:36" s="77" customFormat="1" ht="15" customHeight="1" x14ac:dyDescent="0.15">
      <c r="A727" s="171"/>
      <c r="B727" s="308">
        <f>B725+1</f>
        <v>46239</v>
      </c>
      <c r="C727" s="309"/>
      <c r="D727" s="92"/>
      <c r="E727" s="128"/>
      <c r="F727" s="310"/>
      <c r="G727" s="311"/>
      <c r="H727" s="134">
        <f>(I726+J726+K726+L726+M726+N726+O726+P727)/1440</f>
        <v>0</v>
      </c>
      <c r="I727" s="320"/>
      <c r="J727" s="317"/>
      <c r="K727" s="317"/>
      <c r="L727" s="317"/>
      <c r="M727" s="317"/>
      <c r="N727" s="317"/>
      <c r="O727" s="317"/>
      <c r="P727" s="148"/>
      <c r="Q727" s="319"/>
      <c r="R727" s="317"/>
      <c r="S727" s="317"/>
      <c r="T727" s="317"/>
      <c r="U727" s="301"/>
      <c r="V727" s="305"/>
      <c r="W727" s="306"/>
      <c r="X727" s="306"/>
      <c r="Y727" s="306"/>
      <c r="Z727" s="307"/>
      <c r="AA727" s="171"/>
      <c r="AB727" s="171"/>
      <c r="AC727" s="171"/>
      <c r="AD727" s="171"/>
      <c r="AE727" s="171"/>
      <c r="AF727" s="171"/>
      <c r="AG727" s="171"/>
      <c r="AH727" s="171"/>
      <c r="AI727" s="171"/>
      <c r="AJ727" s="171"/>
    </row>
    <row r="728" spans="1:36" s="77" customFormat="1" ht="15" customHeight="1" x14ac:dyDescent="0.15">
      <c r="A728" s="171"/>
      <c r="B728" s="312" t="s">
        <v>51</v>
      </c>
      <c r="C728" s="313"/>
      <c r="D728" s="142"/>
      <c r="E728" s="156"/>
      <c r="F728" s="146"/>
      <c r="G728" s="145"/>
      <c r="H728" s="144"/>
      <c r="I728" s="314"/>
      <c r="J728" s="282"/>
      <c r="K728" s="282"/>
      <c r="L728" s="282"/>
      <c r="M728" s="282"/>
      <c r="N728" s="282"/>
      <c r="O728" s="282"/>
      <c r="P728" s="147"/>
      <c r="Q728" s="284"/>
      <c r="R728" s="282"/>
      <c r="S728" s="282"/>
      <c r="T728" s="282"/>
      <c r="U728" s="280"/>
      <c r="V728" s="286"/>
      <c r="W728" s="287"/>
      <c r="X728" s="287"/>
      <c r="Y728" s="287"/>
      <c r="Z728" s="288"/>
      <c r="AA728" s="171"/>
      <c r="AB728" s="171"/>
      <c r="AC728" s="171"/>
      <c r="AD728" s="171"/>
      <c r="AE728" s="171"/>
      <c r="AF728" s="171"/>
      <c r="AG728" s="171"/>
      <c r="AH728" s="171"/>
      <c r="AI728" s="171"/>
      <c r="AJ728" s="171"/>
    </row>
    <row r="729" spans="1:36" s="77" customFormat="1" ht="15" customHeight="1" x14ac:dyDescent="0.15">
      <c r="A729" s="171"/>
      <c r="B729" s="292">
        <f>B727+1</f>
        <v>46240</v>
      </c>
      <c r="C729" s="293"/>
      <c r="D729" s="131"/>
      <c r="E729" s="150"/>
      <c r="F729" s="294"/>
      <c r="G729" s="295"/>
      <c r="H729" s="141">
        <f>(I728+J728+K728+L728+M728+N728+O728+P729)/1440</f>
        <v>0</v>
      </c>
      <c r="I729" s="315"/>
      <c r="J729" s="283"/>
      <c r="K729" s="283"/>
      <c r="L729" s="283"/>
      <c r="M729" s="283"/>
      <c r="N729" s="283"/>
      <c r="O729" s="283"/>
      <c r="P729" s="133"/>
      <c r="Q729" s="285"/>
      <c r="R729" s="283"/>
      <c r="S729" s="283"/>
      <c r="T729" s="283"/>
      <c r="U729" s="281"/>
      <c r="V729" s="289"/>
      <c r="W729" s="290"/>
      <c r="X729" s="290"/>
      <c r="Y729" s="290"/>
      <c r="Z729" s="291"/>
      <c r="AA729" s="171"/>
      <c r="AB729" s="171"/>
      <c r="AC729" s="171"/>
      <c r="AD729" s="171"/>
      <c r="AE729" s="171"/>
      <c r="AF729" s="171"/>
      <c r="AG729" s="171"/>
      <c r="AH729" s="171"/>
      <c r="AI729" s="171"/>
      <c r="AJ729" s="171"/>
    </row>
    <row r="730" spans="1:36" s="77" customFormat="1" ht="15" customHeight="1" x14ac:dyDescent="0.15">
      <c r="A730" s="171"/>
      <c r="B730" s="296" t="s">
        <v>52</v>
      </c>
      <c r="C730" s="297"/>
      <c r="D730" s="151"/>
      <c r="E730" s="152"/>
      <c r="F730" s="155"/>
      <c r="G730" s="153"/>
      <c r="H730" s="154"/>
      <c r="I730" s="270"/>
      <c r="J730" s="316"/>
      <c r="K730" s="316"/>
      <c r="L730" s="316"/>
      <c r="M730" s="316"/>
      <c r="N730" s="316"/>
      <c r="O730" s="316"/>
      <c r="P730" s="149"/>
      <c r="Q730" s="318"/>
      <c r="R730" s="316"/>
      <c r="S730" s="316"/>
      <c r="T730" s="316"/>
      <c r="U730" s="300"/>
      <c r="V730" s="302"/>
      <c r="W730" s="303"/>
      <c r="X730" s="303"/>
      <c r="Y730" s="303"/>
      <c r="Z730" s="304"/>
      <c r="AA730" s="171"/>
      <c r="AB730" s="171"/>
      <c r="AC730" s="171"/>
      <c r="AD730" s="171"/>
      <c r="AE730" s="171"/>
      <c r="AF730" s="171"/>
      <c r="AG730" s="171"/>
      <c r="AH730" s="171"/>
      <c r="AI730" s="171"/>
      <c r="AJ730" s="171"/>
    </row>
    <row r="731" spans="1:36" s="77" customFormat="1" ht="15" customHeight="1" x14ac:dyDescent="0.15">
      <c r="A731" s="171"/>
      <c r="B731" s="308">
        <f>B729+1</f>
        <v>46241</v>
      </c>
      <c r="C731" s="309"/>
      <c r="D731" s="92"/>
      <c r="E731" s="127"/>
      <c r="F731" s="310"/>
      <c r="G731" s="311"/>
      <c r="H731" s="134">
        <f>(I730+J730+K730+L730+M730+N730+O730+P731)/1440</f>
        <v>0</v>
      </c>
      <c r="I731" s="320"/>
      <c r="J731" s="317"/>
      <c r="K731" s="317"/>
      <c r="L731" s="317"/>
      <c r="M731" s="317"/>
      <c r="N731" s="317"/>
      <c r="O731" s="317"/>
      <c r="P731" s="94"/>
      <c r="Q731" s="319"/>
      <c r="R731" s="317"/>
      <c r="S731" s="317"/>
      <c r="T731" s="317"/>
      <c r="U731" s="301"/>
      <c r="V731" s="305"/>
      <c r="W731" s="306"/>
      <c r="X731" s="306"/>
      <c r="Y731" s="306"/>
      <c r="Z731" s="307"/>
      <c r="AA731" s="171"/>
      <c r="AB731" s="171"/>
      <c r="AC731" s="171"/>
      <c r="AD731" s="171"/>
      <c r="AE731" s="171"/>
      <c r="AF731" s="171"/>
      <c r="AG731" s="171"/>
      <c r="AH731" s="171"/>
      <c r="AI731" s="171"/>
      <c r="AJ731" s="171"/>
    </row>
    <row r="732" spans="1:36" s="77" customFormat="1" ht="15" customHeight="1" x14ac:dyDescent="0.15">
      <c r="A732" s="171"/>
      <c r="B732" s="312" t="s">
        <v>53</v>
      </c>
      <c r="C732" s="313"/>
      <c r="D732" s="142"/>
      <c r="E732" s="156"/>
      <c r="F732" s="146"/>
      <c r="G732" s="145"/>
      <c r="H732" s="144"/>
      <c r="I732" s="314"/>
      <c r="J732" s="282"/>
      <c r="K732" s="282"/>
      <c r="L732" s="282"/>
      <c r="M732" s="282"/>
      <c r="N732" s="282"/>
      <c r="O732" s="282"/>
      <c r="P732" s="147"/>
      <c r="Q732" s="284"/>
      <c r="R732" s="282"/>
      <c r="S732" s="282"/>
      <c r="T732" s="282"/>
      <c r="U732" s="280"/>
      <c r="V732" s="286"/>
      <c r="W732" s="287"/>
      <c r="X732" s="287"/>
      <c r="Y732" s="287"/>
      <c r="Z732" s="288"/>
      <c r="AA732" s="171"/>
      <c r="AB732" s="171"/>
      <c r="AC732" s="171"/>
      <c r="AD732" s="171"/>
      <c r="AE732" s="171"/>
      <c r="AF732" s="171"/>
      <c r="AG732" s="171"/>
      <c r="AH732" s="171"/>
      <c r="AI732" s="171"/>
      <c r="AJ732" s="171"/>
    </row>
    <row r="733" spans="1:36" s="77" customFormat="1" ht="15" customHeight="1" x14ac:dyDescent="0.15">
      <c r="A733" s="171"/>
      <c r="B733" s="292">
        <f>B731+1</f>
        <v>46242</v>
      </c>
      <c r="C733" s="293"/>
      <c r="D733" s="131"/>
      <c r="E733" s="150"/>
      <c r="F733" s="294"/>
      <c r="G733" s="295"/>
      <c r="H733" s="141">
        <f>(I732+J732+K732+L732+M732+N732+O732+P733)/1440</f>
        <v>0</v>
      </c>
      <c r="I733" s="315"/>
      <c r="J733" s="283"/>
      <c r="K733" s="283"/>
      <c r="L733" s="283"/>
      <c r="M733" s="283"/>
      <c r="N733" s="283"/>
      <c r="O733" s="283"/>
      <c r="P733" s="133"/>
      <c r="Q733" s="285"/>
      <c r="R733" s="283"/>
      <c r="S733" s="283"/>
      <c r="T733" s="283"/>
      <c r="U733" s="281"/>
      <c r="V733" s="289"/>
      <c r="W733" s="290"/>
      <c r="X733" s="290"/>
      <c r="Y733" s="290"/>
      <c r="Z733" s="291"/>
      <c r="AA733" s="171"/>
      <c r="AB733" s="171"/>
      <c r="AC733" s="171"/>
      <c r="AD733" s="171"/>
      <c r="AE733" s="171"/>
      <c r="AF733" s="171"/>
      <c r="AG733" s="171"/>
      <c r="AH733" s="171"/>
      <c r="AI733" s="171"/>
      <c r="AJ733" s="171"/>
    </row>
    <row r="734" spans="1:36" s="77" customFormat="1" ht="15" customHeight="1" x14ac:dyDescent="0.15">
      <c r="A734" s="171"/>
      <c r="B734" s="296" t="s">
        <v>54</v>
      </c>
      <c r="C734" s="297"/>
      <c r="D734" s="151"/>
      <c r="E734" s="152"/>
      <c r="F734" s="157"/>
      <c r="G734" s="158"/>
      <c r="H734" s="154"/>
      <c r="I734" s="298"/>
      <c r="J734" s="262"/>
      <c r="K734" s="262"/>
      <c r="L734" s="262"/>
      <c r="M734" s="262"/>
      <c r="N734" s="262"/>
      <c r="O734" s="270"/>
      <c r="P734" s="149"/>
      <c r="Q734" s="272"/>
      <c r="R734" s="274"/>
      <c r="S734" s="276"/>
      <c r="T734" s="278"/>
      <c r="U734" s="254"/>
      <c r="V734" s="256"/>
      <c r="W734" s="257"/>
      <c r="X734" s="257"/>
      <c r="Y734" s="257"/>
      <c r="Z734" s="258"/>
      <c r="AA734" s="171"/>
      <c r="AB734" s="171"/>
      <c r="AC734" s="171"/>
      <c r="AD734" s="171"/>
      <c r="AE734" s="171"/>
      <c r="AF734" s="171"/>
      <c r="AG734" s="171"/>
      <c r="AH734" s="171"/>
      <c r="AI734" s="171"/>
      <c r="AJ734" s="171"/>
    </row>
    <row r="735" spans="1:36" s="77" customFormat="1" ht="15" customHeight="1" thickBot="1" x14ac:dyDescent="0.2">
      <c r="A735" s="171"/>
      <c r="B735" s="264">
        <f>B733+1</f>
        <v>46243</v>
      </c>
      <c r="C735" s="265"/>
      <c r="D735" s="95"/>
      <c r="E735" s="96"/>
      <c r="F735" s="266"/>
      <c r="G735" s="267"/>
      <c r="H735" s="134">
        <f>(I734+J734+K734+L734+M734+N734+O734+P735)/1440</f>
        <v>0</v>
      </c>
      <c r="I735" s="299"/>
      <c r="J735" s="263"/>
      <c r="K735" s="263"/>
      <c r="L735" s="263"/>
      <c r="M735" s="263"/>
      <c r="N735" s="263"/>
      <c r="O735" s="271"/>
      <c r="P735" s="97"/>
      <c r="Q735" s="273"/>
      <c r="R735" s="275"/>
      <c r="S735" s="277"/>
      <c r="T735" s="279"/>
      <c r="U735" s="255"/>
      <c r="V735" s="259"/>
      <c r="W735" s="260"/>
      <c r="X735" s="260"/>
      <c r="Y735" s="260"/>
      <c r="Z735" s="261"/>
      <c r="AA735" s="171"/>
      <c r="AB735" s="171"/>
      <c r="AC735" s="171"/>
      <c r="AD735" s="171"/>
      <c r="AE735" s="171"/>
      <c r="AF735" s="171"/>
      <c r="AG735" s="171"/>
      <c r="AH735" s="171"/>
      <c r="AI735" s="171"/>
      <c r="AJ735" s="171"/>
    </row>
    <row r="736" spans="1:36" s="77" customFormat="1" ht="15" customHeight="1" x14ac:dyDescent="0.15">
      <c r="A736" s="171"/>
      <c r="B736" s="98" t="s">
        <v>55</v>
      </c>
      <c r="C736" s="99">
        <f>WEEKNUM(B723,21)</f>
        <v>32</v>
      </c>
      <c r="D736" s="100"/>
      <c r="E736" s="177"/>
      <c r="F736" s="268" t="s">
        <v>56</v>
      </c>
      <c r="G736" s="269"/>
      <c r="H736" s="160">
        <f>SUM(H722,H724,H726,H728,H730,H732,H734)+P736</f>
        <v>0</v>
      </c>
      <c r="I736" s="246">
        <f t="shared" ref="I736:O736" si="42">SUM(I722:I735)/1440</f>
        <v>0</v>
      </c>
      <c r="J736" s="244">
        <f t="shared" si="42"/>
        <v>0</v>
      </c>
      <c r="K736" s="244">
        <f t="shared" si="42"/>
        <v>0</v>
      </c>
      <c r="L736" s="244">
        <f t="shared" si="42"/>
        <v>0</v>
      </c>
      <c r="M736" s="244">
        <f t="shared" si="42"/>
        <v>0</v>
      </c>
      <c r="N736" s="244">
        <f t="shared" si="42"/>
        <v>0</v>
      </c>
      <c r="O736" s="246">
        <f t="shared" si="42"/>
        <v>0</v>
      </c>
      <c r="P736" s="159">
        <f>SUM(P722,P724,P726,P728,P730,P732,P734)</f>
        <v>0</v>
      </c>
      <c r="Q736" s="163">
        <f>SUM(Q722,Q724,Q726,Q728,Q730,Q732,Q734)/1440</f>
        <v>0</v>
      </c>
      <c r="R736" s="164">
        <f>SUM(R722,R724,R726,R728,R730,R732,R734)/1440</f>
        <v>0</v>
      </c>
      <c r="S736" s="164">
        <f>SUM(S722,S724,S726,S728,S730,S732,S734)/1440</f>
        <v>0</v>
      </c>
      <c r="T736" s="164">
        <f>SUM(T722,T724,T726,T728,T730,T732,T734)/1440</f>
        <v>0</v>
      </c>
      <c r="U736" s="165">
        <f>SUM(U722,U724,U726,U728,U730,U732,U734)/1440</f>
        <v>0</v>
      </c>
      <c r="V736" s="162" t="s">
        <v>57</v>
      </c>
      <c r="W736" s="101"/>
      <c r="X736" s="172"/>
      <c r="Y736" s="172"/>
      <c r="Z736" s="172"/>
      <c r="AA736" s="171"/>
      <c r="AB736" s="171"/>
      <c r="AC736" s="171"/>
      <c r="AD736" s="171"/>
      <c r="AE736" s="171"/>
      <c r="AF736" s="171"/>
      <c r="AG736" s="171"/>
      <c r="AH736" s="171"/>
      <c r="AI736" s="171"/>
      <c r="AJ736" s="171"/>
    </row>
    <row r="737" spans="1:36" s="77" customFormat="1" ht="15" customHeight="1" x14ac:dyDescent="0.15">
      <c r="A737" s="171"/>
      <c r="B737" s="102"/>
      <c r="C737" s="103"/>
      <c r="D737" s="171"/>
      <c r="E737" s="178"/>
      <c r="F737" s="248" t="s">
        <v>57</v>
      </c>
      <c r="G737" s="249"/>
      <c r="H737" s="105">
        <f>SUM(H723,H725,H727,H729,H733,H735,H731)</f>
        <v>0</v>
      </c>
      <c r="I737" s="247"/>
      <c r="J737" s="245"/>
      <c r="K737" s="245"/>
      <c r="L737" s="245"/>
      <c r="M737" s="245"/>
      <c r="N737" s="245"/>
      <c r="O737" s="247"/>
      <c r="P737" s="106">
        <f>SUM(P723,P725,P727,P729,P731,P733,P735)/1440</f>
        <v>0</v>
      </c>
      <c r="Q737" s="250">
        <f>SUM(Q736:U736)</f>
        <v>0</v>
      </c>
      <c r="R737" s="251"/>
      <c r="S737" s="251"/>
      <c r="T737" s="251"/>
      <c r="U737" s="252"/>
      <c r="V737" s="161" t="s">
        <v>58</v>
      </c>
      <c r="W737" s="104"/>
      <c r="X737" s="253" t="s">
        <v>59</v>
      </c>
      <c r="Y737" s="253"/>
      <c r="Z737" s="107">
        <f>SUM(H737,Q737)</f>
        <v>0</v>
      </c>
      <c r="AA737" s="171"/>
      <c r="AB737" s="171"/>
      <c r="AC737" s="171"/>
      <c r="AD737" s="171"/>
      <c r="AE737" s="171"/>
      <c r="AF737" s="171"/>
      <c r="AG737" s="171"/>
      <c r="AH737" s="171"/>
      <c r="AI737" s="171"/>
      <c r="AJ737" s="171"/>
    </row>
    <row r="738" spans="1:36" s="77" customFormat="1" ht="15" thickBot="1" x14ac:dyDescent="0.2">
      <c r="A738" s="171"/>
      <c r="B738" s="171"/>
      <c r="C738" s="171"/>
      <c r="D738" s="171"/>
      <c r="E738" s="171"/>
      <c r="F738" s="171"/>
      <c r="G738" s="171"/>
      <c r="H738" s="171"/>
      <c r="I738" s="171"/>
      <c r="J738" s="171"/>
      <c r="K738" s="180"/>
      <c r="L738" s="180"/>
      <c r="M738" s="180"/>
      <c r="N738" s="180"/>
      <c r="O738" s="180"/>
      <c r="P738" s="180"/>
      <c r="Q738" s="171"/>
      <c r="R738" s="171"/>
      <c r="S738" s="171"/>
      <c r="T738" s="171"/>
      <c r="U738" s="171"/>
      <c r="V738" s="171"/>
      <c r="W738" s="171"/>
      <c r="X738" s="171"/>
      <c r="Y738" s="171"/>
      <c r="Z738" s="171"/>
      <c r="AA738" s="171"/>
      <c r="AB738" s="171"/>
      <c r="AC738" s="171"/>
      <c r="AD738" s="171"/>
      <c r="AE738" s="171"/>
      <c r="AF738" s="171"/>
      <c r="AG738" s="171"/>
      <c r="AH738" s="171"/>
      <c r="AI738" s="171"/>
      <c r="AJ738" s="171"/>
    </row>
    <row r="739" spans="1:36" s="77" customFormat="1" ht="15" customHeight="1" x14ac:dyDescent="0.15">
      <c r="A739" s="171"/>
      <c r="B739" s="344" t="s">
        <v>40</v>
      </c>
      <c r="C739" s="345"/>
      <c r="D739" s="135"/>
      <c r="E739" s="136"/>
      <c r="F739" s="139"/>
      <c r="G739" s="137"/>
      <c r="H739" s="138"/>
      <c r="I739" s="346"/>
      <c r="J739" s="347"/>
      <c r="K739" s="348"/>
      <c r="L739" s="339"/>
      <c r="M739" s="349"/>
      <c r="N739" s="339"/>
      <c r="O739" s="339"/>
      <c r="P739" s="140"/>
      <c r="Q739" s="340"/>
      <c r="R739" s="342"/>
      <c r="S739" s="342"/>
      <c r="T739" s="342"/>
      <c r="U739" s="329"/>
      <c r="V739" s="331"/>
      <c r="W739" s="332"/>
      <c r="X739" s="332"/>
      <c r="Y739" s="332"/>
      <c r="Z739" s="333"/>
      <c r="AA739" s="171"/>
      <c r="AB739" s="171"/>
      <c r="AC739" s="171"/>
      <c r="AD739" s="171"/>
      <c r="AE739" s="171"/>
      <c r="AF739" s="171"/>
      <c r="AG739" s="171"/>
      <c r="AH739" s="171"/>
      <c r="AI739" s="171"/>
      <c r="AJ739" s="171"/>
    </row>
    <row r="740" spans="1:36" s="77" customFormat="1" ht="15" customHeight="1" x14ac:dyDescent="0.15">
      <c r="A740" s="171"/>
      <c r="B740" s="308">
        <f>B735+1</f>
        <v>46244</v>
      </c>
      <c r="C740" s="309"/>
      <c r="D740" s="92"/>
      <c r="E740" s="93"/>
      <c r="F740" s="334"/>
      <c r="G740" s="311"/>
      <c r="H740" s="134">
        <f>(I739+J739+K739+L739+M739+N739+O739+P740)/1440</f>
        <v>0</v>
      </c>
      <c r="I740" s="320"/>
      <c r="J740" s="317"/>
      <c r="K740" s="334"/>
      <c r="L740" s="317"/>
      <c r="M740" s="334"/>
      <c r="N740" s="317"/>
      <c r="O740" s="317"/>
      <c r="P740" s="94"/>
      <c r="Q740" s="341"/>
      <c r="R740" s="343"/>
      <c r="S740" s="343"/>
      <c r="T740" s="343"/>
      <c r="U740" s="330"/>
      <c r="V740" s="305"/>
      <c r="W740" s="306"/>
      <c r="X740" s="306"/>
      <c r="Y740" s="306"/>
      <c r="Z740" s="307"/>
      <c r="AA740" s="171"/>
      <c r="AB740" s="171"/>
      <c r="AC740" s="171"/>
      <c r="AD740" s="171"/>
      <c r="AE740" s="171"/>
      <c r="AF740" s="171"/>
      <c r="AG740" s="171"/>
      <c r="AH740" s="171"/>
      <c r="AI740" s="171"/>
      <c r="AJ740" s="171"/>
    </row>
    <row r="741" spans="1:36" s="77" customFormat="1" ht="15" customHeight="1" x14ac:dyDescent="0.15">
      <c r="A741" s="171"/>
      <c r="B741" s="335" t="s">
        <v>49</v>
      </c>
      <c r="C741" s="336"/>
      <c r="D741" s="142"/>
      <c r="E741" s="143"/>
      <c r="F741" s="146"/>
      <c r="G741" s="145"/>
      <c r="H741" s="144"/>
      <c r="I741" s="337"/>
      <c r="J741" s="324"/>
      <c r="K741" s="338"/>
      <c r="L741" s="324"/>
      <c r="M741" s="338"/>
      <c r="N741" s="324"/>
      <c r="O741" s="324"/>
      <c r="P741" s="147"/>
      <c r="Q741" s="325"/>
      <c r="R741" s="327"/>
      <c r="S741" s="327"/>
      <c r="T741" s="327"/>
      <c r="U741" s="321"/>
      <c r="V741" s="286"/>
      <c r="W741" s="287"/>
      <c r="X741" s="287"/>
      <c r="Y741" s="287"/>
      <c r="Z741" s="288"/>
      <c r="AA741" s="171"/>
      <c r="AB741" s="171"/>
      <c r="AC741" s="171"/>
      <c r="AD741" s="171"/>
      <c r="AE741" s="171"/>
      <c r="AF741" s="171"/>
      <c r="AG741" s="171"/>
      <c r="AH741" s="171"/>
      <c r="AI741" s="171"/>
      <c r="AJ741" s="171"/>
    </row>
    <row r="742" spans="1:36" s="77" customFormat="1" ht="15" customHeight="1" x14ac:dyDescent="0.15">
      <c r="A742" s="171"/>
      <c r="B742" s="292">
        <f>B740+1</f>
        <v>46245</v>
      </c>
      <c r="C742" s="293"/>
      <c r="D742" s="131"/>
      <c r="E742" s="132"/>
      <c r="F742" s="323"/>
      <c r="G742" s="295"/>
      <c r="H742" s="141">
        <f>(I741+J741+K741+L741+M741+N741+O741+P742)/1440</f>
        <v>0</v>
      </c>
      <c r="I742" s="315"/>
      <c r="J742" s="283"/>
      <c r="K742" s="323"/>
      <c r="L742" s="283"/>
      <c r="M742" s="323"/>
      <c r="N742" s="283"/>
      <c r="O742" s="283"/>
      <c r="P742" s="133"/>
      <c r="Q742" s="326"/>
      <c r="R742" s="328"/>
      <c r="S742" s="328"/>
      <c r="T742" s="328"/>
      <c r="U742" s="322"/>
      <c r="V742" s="289"/>
      <c r="W742" s="290"/>
      <c r="X742" s="290"/>
      <c r="Y742" s="290"/>
      <c r="Z742" s="291"/>
      <c r="AA742" s="172"/>
      <c r="AB742" s="171"/>
      <c r="AC742" s="171"/>
      <c r="AD742" s="171"/>
      <c r="AE742" s="171"/>
      <c r="AF742" s="171"/>
      <c r="AG742" s="171"/>
      <c r="AH742" s="171"/>
      <c r="AI742" s="171"/>
      <c r="AJ742" s="171"/>
    </row>
    <row r="743" spans="1:36" s="77" customFormat="1" ht="15" customHeight="1" x14ac:dyDescent="0.15">
      <c r="A743" s="171"/>
      <c r="B743" s="296" t="s">
        <v>50</v>
      </c>
      <c r="C743" s="297"/>
      <c r="D743" s="151"/>
      <c r="E743" s="152"/>
      <c r="F743" s="155"/>
      <c r="G743" s="153"/>
      <c r="H743" s="154"/>
      <c r="I743" s="270"/>
      <c r="J743" s="316"/>
      <c r="K743" s="316"/>
      <c r="L743" s="316"/>
      <c r="M743" s="316"/>
      <c r="N743" s="316"/>
      <c r="O743" s="316"/>
      <c r="P743" s="149"/>
      <c r="Q743" s="318"/>
      <c r="R743" s="316"/>
      <c r="S743" s="316"/>
      <c r="T743" s="316"/>
      <c r="U743" s="300"/>
      <c r="V743" s="302"/>
      <c r="W743" s="303"/>
      <c r="X743" s="303"/>
      <c r="Y743" s="303"/>
      <c r="Z743" s="304"/>
      <c r="AA743" s="171"/>
      <c r="AB743" s="171"/>
      <c r="AC743" s="171"/>
      <c r="AD743" s="171"/>
      <c r="AE743" s="171"/>
      <c r="AF743" s="171"/>
      <c r="AG743" s="171"/>
      <c r="AH743" s="171"/>
      <c r="AI743" s="171"/>
      <c r="AJ743" s="171"/>
    </row>
    <row r="744" spans="1:36" s="77" customFormat="1" ht="15" customHeight="1" x14ac:dyDescent="0.15">
      <c r="A744" s="171"/>
      <c r="B744" s="308">
        <f>B742+1</f>
        <v>46246</v>
      </c>
      <c r="C744" s="309"/>
      <c r="D744" s="92"/>
      <c r="E744" s="128"/>
      <c r="F744" s="310"/>
      <c r="G744" s="311"/>
      <c r="H744" s="134">
        <f>(I743+J743+K743+L743+M743+N743+O743+P744)/1440</f>
        <v>0</v>
      </c>
      <c r="I744" s="320"/>
      <c r="J744" s="317"/>
      <c r="K744" s="317"/>
      <c r="L744" s="317"/>
      <c r="M744" s="317"/>
      <c r="N744" s="317"/>
      <c r="O744" s="317"/>
      <c r="P744" s="148"/>
      <c r="Q744" s="319"/>
      <c r="R744" s="317"/>
      <c r="S744" s="317"/>
      <c r="T744" s="317"/>
      <c r="U744" s="301"/>
      <c r="V744" s="305"/>
      <c r="W744" s="306"/>
      <c r="X744" s="306"/>
      <c r="Y744" s="306"/>
      <c r="Z744" s="307"/>
      <c r="AA744" s="171"/>
      <c r="AB744" s="171"/>
      <c r="AC744" s="171"/>
      <c r="AD744" s="171"/>
      <c r="AE744" s="171"/>
      <c r="AF744" s="171"/>
      <c r="AG744" s="171"/>
      <c r="AH744" s="171"/>
      <c r="AI744" s="171"/>
      <c r="AJ744" s="171"/>
    </row>
    <row r="745" spans="1:36" s="77" customFormat="1" ht="15" customHeight="1" x14ac:dyDescent="0.15">
      <c r="A745" s="171"/>
      <c r="B745" s="312" t="s">
        <v>51</v>
      </c>
      <c r="C745" s="313"/>
      <c r="D745" s="142"/>
      <c r="E745" s="156"/>
      <c r="F745" s="146"/>
      <c r="G745" s="145"/>
      <c r="H745" s="144"/>
      <c r="I745" s="314"/>
      <c r="J745" s="282"/>
      <c r="K745" s="282"/>
      <c r="L745" s="282"/>
      <c r="M745" s="282"/>
      <c r="N745" s="282"/>
      <c r="O745" s="282"/>
      <c r="P745" s="147"/>
      <c r="Q745" s="284"/>
      <c r="R745" s="282"/>
      <c r="S745" s="282"/>
      <c r="T745" s="282"/>
      <c r="U745" s="280"/>
      <c r="V745" s="286"/>
      <c r="W745" s="287"/>
      <c r="X745" s="287"/>
      <c r="Y745" s="287"/>
      <c r="Z745" s="288"/>
      <c r="AA745" s="171"/>
      <c r="AB745" s="171"/>
      <c r="AC745" s="171"/>
      <c r="AD745" s="171"/>
      <c r="AE745" s="171"/>
      <c r="AF745" s="171"/>
      <c r="AG745" s="171"/>
      <c r="AH745" s="171"/>
      <c r="AI745" s="171"/>
      <c r="AJ745" s="171"/>
    </row>
    <row r="746" spans="1:36" s="77" customFormat="1" ht="15" customHeight="1" x14ac:dyDescent="0.15">
      <c r="A746" s="171"/>
      <c r="B746" s="292">
        <f>B744+1</f>
        <v>46247</v>
      </c>
      <c r="C746" s="293"/>
      <c r="D746" s="131"/>
      <c r="E746" s="150"/>
      <c r="F746" s="294"/>
      <c r="G746" s="295"/>
      <c r="H746" s="141">
        <f>(I745+J745+K745+L745+M745+N745+O745+P746)/1440</f>
        <v>0</v>
      </c>
      <c r="I746" s="315"/>
      <c r="J746" s="283"/>
      <c r="K746" s="283"/>
      <c r="L746" s="283"/>
      <c r="M746" s="283"/>
      <c r="N746" s="283"/>
      <c r="O746" s="283"/>
      <c r="P746" s="133"/>
      <c r="Q746" s="285"/>
      <c r="R746" s="283"/>
      <c r="S746" s="283"/>
      <c r="T746" s="283"/>
      <c r="U746" s="281"/>
      <c r="V746" s="289"/>
      <c r="W746" s="290"/>
      <c r="X746" s="290"/>
      <c r="Y746" s="290"/>
      <c r="Z746" s="291"/>
      <c r="AA746" s="171"/>
      <c r="AB746" s="171"/>
      <c r="AC746" s="171"/>
      <c r="AD746" s="171"/>
      <c r="AE746" s="171"/>
      <c r="AF746" s="171"/>
      <c r="AG746" s="171"/>
      <c r="AH746" s="171"/>
      <c r="AI746" s="171"/>
      <c r="AJ746" s="171"/>
    </row>
    <row r="747" spans="1:36" s="77" customFormat="1" ht="15" customHeight="1" x14ac:dyDescent="0.15">
      <c r="A747" s="171"/>
      <c r="B747" s="296" t="s">
        <v>52</v>
      </c>
      <c r="C747" s="297"/>
      <c r="D747" s="151"/>
      <c r="E747" s="152"/>
      <c r="F747" s="155"/>
      <c r="G747" s="153"/>
      <c r="H747" s="154"/>
      <c r="I747" s="270"/>
      <c r="J747" s="316"/>
      <c r="K747" s="316"/>
      <c r="L747" s="316"/>
      <c r="M747" s="316"/>
      <c r="N747" s="316"/>
      <c r="O747" s="316"/>
      <c r="P747" s="149"/>
      <c r="Q747" s="318"/>
      <c r="R747" s="316"/>
      <c r="S747" s="316"/>
      <c r="T747" s="316"/>
      <c r="U747" s="300"/>
      <c r="V747" s="302"/>
      <c r="W747" s="303"/>
      <c r="X747" s="303"/>
      <c r="Y747" s="303"/>
      <c r="Z747" s="304"/>
      <c r="AA747" s="171"/>
      <c r="AB747" s="171"/>
      <c r="AC747" s="171"/>
      <c r="AD747" s="171"/>
      <c r="AE747" s="171"/>
      <c r="AF747" s="171"/>
      <c r="AG747" s="171"/>
      <c r="AH747" s="171"/>
      <c r="AI747" s="171"/>
      <c r="AJ747" s="171"/>
    </row>
    <row r="748" spans="1:36" s="77" customFormat="1" ht="15" customHeight="1" x14ac:dyDescent="0.15">
      <c r="A748" s="171"/>
      <c r="B748" s="308">
        <f>B746+1</f>
        <v>46248</v>
      </c>
      <c r="C748" s="309"/>
      <c r="D748" s="92"/>
      <c r="E748" s="127"/>
      <c r="F748" s="310"/>
      <c r="G748" s="311"/>
      <c r="H748" s="134">
        <f>(I747+J747+K747+L747+M747+N747+O747+P748)/1440</f>
        <v>0</v>
      </c>
      <c r="I748" s="320"/>
      <c r="J748" s="317"/>
      <c r="K748" s="317"/>
      <c r="L748" s="317"/>
      <c r="M748" s="317"/>
      <c r="N748" s="317"/>
      <c r="O748" s="317"/>
      <c r="P748" s="94"/>
      <c r="Q748" s="319"/>
      <c r="R748" s="317"/>
      <c r="S748" s="317"/>
      <c r="T748" s="317"/>
      <c r="U748" s="301"/>
      <c r="V748" s="305"/>
      <c r="W748" s="306"/>
      <c r="X748" s="306"/>
      <c r="Y748" s="306"/>
      <c r="Z748" s="307"/>
      <c r="AA748" s="171"/>
      <c r="AB748" s="171"/>
      <c r="AC748" s="171"/>
      <c r="AD748" s="171"/>
      <c r="AE748" s="171"/>
      <c r="AF748" s="171"/>
      <c r="AG748" s="171"/>
      <c r="AH748" s="171"/>
      <c r="AI748" s="171"/>
      <c r="AJ748" s="171"/>
    </row>
    <row r="749" spans="1:36" s="77" customFormat="1" ht="15" customHeight="1" x14ac:dyDescent="0.15">
      <c r="A749" s="171"/>
      <c r="B749" s="312" t="s">
        <v>53</v>
      </c>
      <c r="C749" s="313"/>
      <c r="D749" s="142"/>
      <c r="E749" s="156"/>
      <c r="F749" s="146"/>
      <c r="G749" s="145"/>
      <c r="H749" s="144"/>
      <c r="I749" s="314"/>
      <c r="J749" s="282"/>
      <c r="K749" s="282"/>
      <c r="L749" s="282"/>
      <c r="M749" s="282"/>
      <c r="N749" s="282"/>
      <c r="O749" s="282"/>
      <c r="P749" s="147"/>
      <c r="Q749" s="284"/>
      <c r="R749" s="282"/>
      <c r="S749" s="282"/>
      <c r="T749" s="282"/>
      <c r="U749" s="280"/>
      <c r="V749" s="286"/>
      <c r="W749" s="287"/>
      <c r="X749" s="287"/>
      <c r="Y749" s="287"/>
      <c r="Z749" s="288"/>
      <c r="AA749" s="171"/>
      <c r="AB749" s="171"/>
      <c r="AC749" s="171"/>
      <c r="AD749" s="171"/>
      <c r="AE749" s="171"/>
      <c r="AF749" s="171"/>
      <c r="AG749" s="171"/>
      <c r="AH749" s="171"/>
      <c r="AI749" s="171"/>
      <c r="AJ749" s="171"/>
    </row>
    <row r="750" spans="1:36" s="77" customFormat="1" ht="15" customHeight="1" x14ac:dyDescent="0.15">
      <c r="A750" s="171"/>
      <c r="B750" s="292">
        <f>B748+1</f>
        <v>46249</v>
      </c>
      <c r="C750" s="293"/>
      <c r="D750" s="131"/>
      <c r="E750" s="150"/>
      <c r="F750" s="294"/>
      <c r="G750" s="295"/>
      <c r="H750" s="141">
        <f>(I749+J749+K749+L749+M749+N749+O749+P750)/1440</f>
        <v>0</v>
      </c>
      <c r="I750" s="315"/>
      <c r="J750" s="283"/>
      <c r="K750" s="283"/>
      <c r="L750" s="283"/>
      <c r="M750" s="283"/>
      <c r="N750" s="283"/>
      <c r="O750" s="283"/>
      <c r="P750" s="133"/>
      <c r="Q750" s="285"/>
      <c r="R750" s="283"/>
      <c r="S750" s="283"/>
      <c r="T750" s="283"/>
      <c r="U750" s="281"/>
      <c r="V750" s="289"/>
      <c r="W750" s="290"/>
      <c r="X750" s="290"/>
      <c r="Y750" s="290"/>
      <c r="Z750" s="291"/>
      <c r="AA750" s="171"/>
      <c r="AB750" s="171"/>
      <c r="AC750" s="171"/>
      <c r="AD750" s="171"/>
      <c r="AE750" s="171"/>
      <c r="AF750" s="171"/>
      <c r="AG750" s="171"/>
      <c r="AH750" s="171"/>
      <c r="AI750" s="171"/>
      <c r="AJ750" s="171"/>
    </row>
    <row r="751" spans="1:36" s="77" customFormat="1" ht="15" customHeight="1" x14ac:dyDescent="0.15">
      <c r="A751" s="171"/>
      <c r="B751" s="296" t="s">
        <v>54</v>
      </c>
      <c r="C751" s="297"/>
      <c r="D751" s="151"/>
      <c r="E751" s="152"/>
      <c r="F751" s="157"/>
      <c r="G751" s="158"/>
      <c r="H751" s="154"/>
      <c r="I751" s="298"/>
      <c r="J751" s="262"/>
      <c r="K751" s="262"/>
      <c r="L751" s="262"/>
      <c r="M751" s="262"/>
      <c r="N751" s="262"/>
      <c r="O751" s="270"/>
      <c r="P751" s="149"/>
      <c r="Q751" s="272"/>
      <c r="R751" s="274"/>
      <c r="S751" s="276"/>
      <c r="T751" s="278"/>
      <c r="U751" s="254"/>
      <c r="V751" s="256"/>
      <c r="W751" s="257"/>
      <c r="X751" s="257"/>
      <c r="Y751" s="257"/>
      <c r="Z751" s="258"/>
      <c r="AA751" s="171"/>
      <c r="AB751" s="171"/>
      <c r="AC751" s="171"/>
      <c r="AD751" s="171"/>
      <c r="AE751" s="171"/>
      <c r="AF751" s="171"/>
      <c r="AG751" s="171"/>
      <c r="AH751" s="171"/>
      <c r="AI751" s="171"/>
      <c r="AJ751" s="171"/>
    </row>
    <row r="752" spans="1:36" s="77" customFormat="1" ht="15" customHeight="1" thickBot="1" x14ac:dyDescent="0.2">
      <c r="A752" s="171"/>
      <c r="B752" s="264">
        <f>B750+1</f>
        <v>46250</v>
      </c>
      <c r="C752" s="265"/>
      <c r="D752" s="95"/>
      <c r="E752" s="96"/>
      <c r="F752" s="266"/>
      <c r="G752" s="267"/>
      <c r="H752" s="134">
        <f>(I751+J751+K751+L751+M751+N751+O751+P752)/1440</f>
        <v>0</v>
      </c>
      <c r="I752" s="299"/>
      <c r="J752" s="263"/>
      <c r="K752" s="263"/>
      <c r="L752" s="263"/>
      <c r="M752" s="263"/>
      <c r="N752" s="263"/>
      <c r="O752" s="271"/>
      <c r="P752" s="97"/>
      <c r="Q752" s="273"/>
      <c r="R752" s="275"/>
      <c r="S752" s="277"/>
      <c r="T752" s="279"/>
      <c r="U752" s="255"/>
      <c r="V752" s="259"/>
      <c r="W752" s="260"/>
      <c r="X752" s="260"/>
      <c r="Y752" s="260"/>
      <c r="Z752" s="261"/>
      <c r="AA752" s="171"/>
      <c r="AB752" s="171"/>
      <c r="AC752" s="171"/>
      <c r="AD752" s="171"/>
      <c r="AE752" s="171"/>
      <c r="AF752" s="171"/>
      <c r="AG752" s="171"/>
      <c r="AH752" s="171"/>
      <c r="AI752" s="171"/>
      <c r="AJ752" s="171"/>
    </row>
    <row r="753" spans="1:36" s="77" customFormat="1" ht="15" customHeight="1" x14ac:dyDescent="0.15">
      <c r="A753" s="171"/>
      <c r="B753" s="98" t="s">
        <v>55</v>
      </c>
      <c r="C753" s="99">
        <f>WEEKNUM(B740,21)</f>
        <v>33</v>
      </c>
      <c r="D753" s="100"/>
      <c r="E753" s="177"/>
      <c r="F753" s="268" t="s">
        <v>56</v>
      </c>
      <c r="G753" s="269"/>
      <c r="H753" s="160">
        <f>SUM(H739,H741,H743,H745,H747,H749,H751)+P753</f>
        <v>0</v>
      </c>
      <c r="I753" s="246">
        <f t="shared" ref="I753:O753" si="43">SUM(I739:I752)/1440</f>
        <v>0</v>
      </c>
      <c r="J753" s="244">
        <f t="shared" si="43"/>
        <v>0</v>
      </c>
      <c r="K753" s="244">
        <f t="shared" si="43"/>
        <v>0</v>
      </c>
      <c r="L753" s="244">
        <f t="shared" si="43"/>
        <v>0</v>
      </c>
      <c r="M753" s="244">
        <f t="shared" si="43"/>
        <v>0</v>
      </c>
      <c r="N753" s="244">
        <f t="shared" si="43"/>
        <v>0</v>
      </c>
      <c r="O753" s="246">
        <f t="shared" si="43"/>
        <v>0</v>
      </c>
      <c r="P753" s="159">
        <f>SUM(P739,P741,P743,P745,P747,P749,P751)</f>
        <v>0</v>
      </c>
      <c r="Q753" s="163">
        <f>SUM(Q739,Q741,Q743,Q745,Q747,Q749,Q751)/1440</f>
        <v>0</v>
      </c>
      <c r="R753" s="164">
        <f>SUM(R739,R741,R743,R745,R747,R749,R751)/1440</f>
        <v>0</v>
      </c>
      <c r="S753" s="164">
        <f>SUM(S739,S741,S743,S745,S747,S749,S751)/1440</f>
        <v>0</v>
      </c>
      <c r="T753" s="164">
        <f>SUM(T739,T741,T743,T745,T747,T749,T751)/1440</f>
        <v>0</v>
      </c>
      <c r="U753" s="165">
        <f>SUM(U739,U741,U743,U745,U747,U749,U751)/1440</f>
        <v>0</v>
      </c>
      <c r="V753" s="162" t="s">
        <v>57</v>
      </c>
      <c r="W753" s="101"/>
      <c r="X753" s="172"/>
      <c r="Y753" s="172"/>
      <c r="Z753" s="172"/>
      <c r="AA753" s="171"/>
      <c r="AB753" s="171"/>
      <c r="AC753" s="171"/>
      <c r="AD753" s="171"/>
      <c r="AE753" s="171"/>
      <c r="AF753" s="171"/>
      <c r="AG753" s="171"/>
      <c r="AH753" s="171"/>
      <c r="AI753" s="171"/>
      <c r="AJ753" s="171"/>
    </row>
    <row r="754" spans="1:36" s="77" customFormat="1" ht="15" customHeight="1" x14ac:dyDescent="0.15">
      <c r="A754" s="171"/>
      <c r="B754" s="102"/>
      <c r="C754" s="103"/>
      <c r="D754" s="171"/>
      <c r="E754" s="178"/>
      <c r="F754" s="248" t="s">
        <v>57</v>
      </c>
      <c r="G754" s="249"/>
      <c r="H754" s="105">
        <f>SUM(H740,H742,H744,H746,H750,H752,H748)</f>
        <v>0</v>
      </c>
      <c r="I754" s="247"/>
      <c r="J754" s="245"/>
      <c r="K754" s="245"/>
      <c r="L754" s="245"/>
      <c r="M754" s="245"/>
      <c r="N754" s="245"/>
      <c r="O754" s="247"/>
      <c r="P754" s="106">
        <f>SUM(P740,P742,P744,P746,P748,P750,P752)/1440</f>
        <v>0</v>
      </c>
      <c r="Q754" s="250">
        <f>SUM(Q753:U753)</f>
        <v>0</v>
      </c>
      <c r="R754" s="251"/>
      <c r="S754" s="251"/>
      <c r="T754" s="251"/>
      <c r="U754" s="252"/>
      <c r="V754" s="161" t="s">
        <v>58</v>
      </c>
      <c r="W754" s="104"/>
      <c r="X754" s="253" t="s">
        <v>59</v>
      </c>
      <c r="Y754" s="253"/>
      <c r="Z754" s="107">
        <f>SUM(H754,Q754)</f>
        <v>0</v>
      </c>
      <c r="AA754" s="171"/>
      <c r="AB754" s="171"/>
      <c r="AC754" s="171"/>
      <c r="AD754" s="171"/>
      <c r="AE754" s="171"/>
      <c r="AF754" s="171"/>
      <c r="AG754" s="171"/>
      <c r="AH754" s="171"/>
      <c r="AI754" s="171"/>
      <c r="AJ754" s="171"/>
    </row>
    <row r="755" spans="1:36" s="77" customFormat="1" ht="15" thickBot="1" x14ac:dyDescent="0.2">
      <c r="A755" s="171"/>
      <c r="B755" s="171"/>
      <c r="C755" s="171"/>
      <c r="D755" s="171"/>
      <c r="E755" s="171"/>
      <c r="F755" s="171"/>
      <c r="G755" s="171"/>
      <c r="H755" s="171"/>
      <c r="I755" s="171"/>
      <c r="J755" s="171"/>
      <c r="K755" s="180"/>
      <c r="L755" s="180"/>
      <c r="M755" s="180"/>
      <c r="N755" s="180"/>
      <c r="O755" s="180"/>
      <c r="P755" s="180"/>
      <c r="Q755" s="171"/>
      <c r="R755" s="171"/>
      <c r="S755" s="171"/>
      <c r="T755" s="171"/>
      <c r="U755" s="171"/>
      <c r="V755" s="171"/>
      <c r="W755" s="171"/>
      <c r="X755" s="171"/>
      <c r="Y755" s="171"/>
      <c r="Z755" s="171"/>
      <c r="AA755" s="171"/>
      <c r="AB755" s="171"/>
      <c r="AC755" s="171"/>
      <c r="AD755" s="171"/>
      <c r="AE755" s="171"/>
      <c r="AF755" s="171"/>
      <c r="AG755" s="171"/>
      <c r="AH755" s="171"/>
      <c r="AI755" s="171"/>
      <c r="AJ755" s="171"/>
    </row>
    <row r="756" spans="1:36" s="77" customFormat="1" ht="15" customHeight="1" x14ac:dyDescent="0.15">
      <c r="A756" s="171"/>
      <c r="B756" s="344" t="s">
        <v>40</v>
      </c>
      <c r="C756" s="345"/>
      <c r="D756" s="135"/>
      <c r="E756" s="136"/>
      <c r="F756" s="139"/>
      <c r="G756" s="137"/>
      <c r="H756" s="138"/>
      <c r="I756" s="346"/>
      <c r="J756" s="347"/>
      <c r="K756" s="348"/>
      <c r="L756" s="339"/>
      <c r="M756" s="349"/>
      <c r="N756" s="339"/>
      <c r="O756" s="339"/>
      <c r="P756" s="140"/>
      <c r="Q756" s="340"/>
      <c r="R756" s="342"/>
      <c r="S756" s="342"/>
      <c r="T756" s="342"/>
      <c r="U756" s="329"/>
      <c r="V756" s="331"/>
      <c r="W756" s="332"/>
      <c r="X756" s="332"/>
      <c r="Y756" s="332"/>
      <c r="Z756" s="333"/>
      <c r="AA756" s="171"/>
      <c r="AB756" s="171"/>
      <c r="AC756" s="171"/>
      <c r="AD756" s="171"/>
      <c r="AE756" s="171"/>
      <c r="AF756" s="171"/>
      <c r="AG756" s="171"/>
      <c r="AH756" s="171"/>
      <c r="AI756" s="171"/>
      <c r="AJ756" s="171"/>
    </row>
    <row r="757" spans="1:36" s="77" customFormat="1" ht="15" customHeight="1" x14ac:dyDescent="0.15">
      <c r="A757" s="171"/>
      <c r="B757" s="308">
        <f>B752+1</f>
        <v>46251</v>
      </c>
      <c r="C757" s="309"/>
      <c r="D757" s="92"/>
      <c r="E757" s="93"/>
      <c r="F757" s="334"/>
      <c r="G757" s="311"/>
      <c r="H757" s="134">
        <f>(I756+J756+K756+L756+M756+N756+O756+P757)/1440</f>
        <v>0</v>
      </c>
      <c r="I757" s="320"/>
      <c r="J757" s="317"/>
      <c r="K757" s="334"/>
      <c r="L757" s="317"/>
      <c r="M757" s="334"/>
      <c r="N757" s="317"/>
      <c r="O757" s="317"/>
      <c r="P757" s="94"/>
      <c r="Q757" s="341"/>
      <c r="R757" s="343"/>
      <c r="S757" s="343"/>
      <c r="T757" s="343"/>
      <c r="U757" s="330"/>
      <c r="V757" s="305"/>
      <c r="W757" s="306"/>
      <c r="X757" s="306"/>
      <c r="Y757" s="306"/>
      <c r="Z757" s="307"/>
      <c r="AA757" s="171"/>
      <c r="AB757" s="171"/>
      <c r="AC757" s="171"/>
      <c r="AD757" s="171"/>
      <c r="AE757" s="171"/>
      <c r="AF757" s="171"/>
      <c r="AG757" s="171"/>
      <c r="AH757" s="171"/>
      <c r="AI757" s="171"/>
      <c r="AJ757" s="171"/>
    </row>
    <row r="758" spans="1:36" s="77" customFormat="1" ht="15" customHeight="1" x14ac:dyDescent="0.15">
      <c r="A758" s="171"/>
      <c r="B758" s="335" t="s">
        <v>49</v>
      </c>
      <c r="C758" s="336"/>
      <c r="D758" s="142"/>
      <c r="E758" s="143"/>
      <c r="F758" s="146"/>
      <c r="G758" s="145"/>
      <c r="H758" s="144"/>
      <c r="I758" s="337"/>
      <c r="J758" s="324"/>
      <c r="K758" s="338"/>
      <c r="L758" s="324"/>
      <c r="M758" s="338"/>
      <c r="N758" s="324"/>
      <c r="O758" s="324"/>
      <c r="P758" s="147"/>
      <c r="Q758" s="325"/>
      <c r="R758" s="327"/>
      <c r="S758" s="327"/>
      <c r="T758" s="327"/>
      <c r="U758" s="321"/>
      <c r="V758" s="286"/>
      <c r="W758" s="287"/>
      <c r="X758" s="287"/>
      <c r="Y758" s="287"/>
      <c r="Z758" s="288"/>
      <c r="AA758" s="171"/>
      <c r="AB758" s="171"/>
      <c r="AC758" s="171"/>
      <c r="AD758" s="171"/>
      <c r="AE758" s="171"/>
      <c r="AF758" s="171"/>
      <c r="AG758" s="171"/>
      <c r="AH758" s="171"/>
      <c r="AI758" s="171"/>
      <c r="AJ758" s="171"/>
    </row>
    <row r="759" spans="1:36" s="77" customFormat="1" ht="15" customHeight="1" x14ac:dyDescent="0.15">
      <c r="A759" s="171"/>
      <c r="B759" s="292">
        <f>B757+1</f>
        <v>46252</v>
      </c>
      <c r="C759" s="293"/>
      <c r="D759" s="131"/>
      <c r="E759" s="132"/>
      <c r="F759" s="323"/>
      <c r="G759" s="295"/>
      <c r="H759" s="141">
        <f>(I758+J758+K758+L758+M758+N758+O758+P759)/1440</f>
        <v>0</v>
      </c>
      <c r="I759" s="315"/>
      <c r="J759" s="283"/>
      <c r="K759" s="323"/>
      <c r="L759" s="283"/>
      <c r="M759" s="323"/>
      <c r="N759" s="283"/>
      <c r="O759" s="283"/>
      <c r="P759" s="133"/>
      <c r="Q759" s="326"/>
      <c r="R759" s="328"/>
      <c r="S759" s="328"/>
      <c r="T759" s="328"/>
      <c r="U759" s="322"/>
      <c r="V759" s="289"/>
      <c r="W759" s="290"/>
      <c r="X759" s="290"/>
      <c r="Y759" s="290"/>
      <c r="Z759" s="291"/>
      <c r="AA759" s="172"/>
      <c r="AB759" s="171"/>
      <c r="AC759" s="171"/>
      <c r="AD759" s="171"/>
      <c r="AE759" s="171"/>
      <c r="AF759" s="171"/>
      <c r="AG759" s="171"/>
      <c r="AH759" s="171"/>
      <c r="AI759" s="171"/>
      <c r="AJ759" s="171"/>
    </row>
    <row r="760" spans="1:36" s="77" customFormat="1" ht="15" customHeight="1" x14ac:dyDescent="0.15">
      <c r="A760" s="171"/>
      <c r="B760" s="296" t="s">
        <v>50</v>
      </c>
      <c r="C760" s="297"/>
      <c r="D760" s="151"/>
      <c r="E760" s="152"/>
      <c r="F760" s="155"/>
      <c r="G760" s="153"/>
      <c r="H760" s="154"/>
      <c r="I760" s="270"/>
      <c r="J760" s="316"/>
      <c r="K760" s="316"/>
      <c r="L760" s="316"/>
      <c r="M760" s="316"/>
      <c r="N760" s="316"/>
      <c r="O760" s="316"/>
      <c r="P760" s="149"/>
      <c r="Q760" s="318"/>
      <c r="R760" s="316"/>
      <c r="S760" s="316"/>
      <c r="T760" s="316"/>
      <c r="U760" s="300"/>
      <c r="V760" s="302"/>
      <c r="W760" s="303"/>
      <c r="X760" s="303"/>
      <c r="Y760" s="303"/>
      <c r="Z760" s="304"/>
      <c r="AA760" s="171"/>
      <c r="AB760" s="171"/>
      <c r="AC760" s="171"/>
      <c r="AD760" s="171"/>
      <c r="AE760" s="171"/>
      <c r="AF760" s="171"/>
      <c r="AG760" s="171"/>
      <c r="AH760" s="171"/>
      <c r="AI760" s="171"/>
      <c r="AJ760" s="171"/>
    </row>
    <row r="761" spans="1:36" s="77" customFormat="1" ht="15" customHeight="1" x14ac:dyDescent="0.15">
      <c r="A761" s="171"/>
      <c r="B761" s="308">
        <f>B759+1</f>
        <v>46253</v>
      </c>
      <c r="C761" s="309"/>
      <c r="D761" s="92"/>
      <c r="E761" s="128"/>
      <c r="F761" s="310"/>
      <c r="G761" s="311"/>
      <c r="H761" s="134">
        <f>(I760+J760+K760+L760+M760+N760+O760+P761)/1440</f>
        <v>0</v>
      </c>
      <c r="I761" s="320"/>
      <c r="J761" s="317"/>
      <c r="K761" s="317"/>
      <c r="L761" s="317"/>
      <c r="M761" s="317"/>
      <c r="N761" s="317"/>
      <c r="O761" s="317"/>
      <c r="P761" s="148"/>
      <c r="Q761" s="319"/>
      <c r="R761" s="317"/>
      <c r="S761" s="317"/>
      <c r="T761" s="317"/>
      <c r="U761" s="301"/>
      <c r="V761" s="305"/>
      <c r="W761" s="306"/>
      <c r="X761" s="306"/>
      <c r="Y761" s="306"/>
      <c r="Z761" s="307"/>
      <c r="AA761" s="171"/>
      <c r="AB761" s="171"/>
      <c r="AC761" s="171"/>
      <c r="AD761" s="171"/>
      <c r="AE761" s="171"/>
      <c r="AF761" s="171"/>
      <c r="AG761" s="171"/>
      <c r="AH761" s="171"/>
      <c r="AI761" s="171"/>
      <c r="AJ761" s="171"/>
    </row>
    <row r="762" spans="1:36" s="77" customFormat="1" ht="15" customHeight="1" x14ac:dyDescent="0.15">
      <c r="A762" s="171"/>
      <c r="B762" s="312" t="s">
        <v>51</v>
      </c>
      <c r="C762" s="313"/>
      <c r="D762" s="142"/>
      <c r="E762" s="156"/>
      <c r="F762" s="146"/>
      <c r="G762" s="145"/>
      <c r="H762" s="144"/>
      <c r="I762" s="314"/>
      <c r="J762" s="282"/>
      <c r="K762" s="282"/>
      <c r="L762" s="282"/>
      <c r="M762" s="282"/>
      <c r="N762" s="282"/>
      <c r="O762" s="282"/>
      <c r="P762" s="147"/>
      <c r="Q762" s="284"/>
      <c r="R762" s="282"/>
      <c r="S762" s="282"/>
      <c r="T762" s="282"/>
      <c r="U762" s="280"/>
      <c r="V762" s="286"/>
      <c r="W762" s="287"/>
      <c r="X762" s="287"/>
      <c r="Y762" s="287"/>
      <c r="Z762" s="288"/>
      <c r="AA762" s="171"/>
      <c r="AB762" s="171"/>
      <c r="AC762" s="171"/>
      <c r="AD762" s="171"/>
      <c r="AE762" s="171"/>
      <c r="AF762" s="171"/>
      <c r="AG762" s="171"/>
      <c r="AH762" s="171"/>
      <c r="AI762" s="171"/>
      <c r="AJ762" s="171"/>
    </row>
    <row r="763" spans="1:36" s="77" customFormat="1" ht="15" customHeight="1" x14ac:dyDescent="0.15">
      <c r="A763" s="171"/>
      <c r="B763" s="292">
        <f>B761+1</f>
        <v>46254</v>
      </c>
      <c r="C763" s="293"/>
      <c r="D763" s="131"/>
      <c r="E763" s="150"/>
      <c r="F763" s="294"/>
      <c r="G763" s="295"/>
      <c r="H763" s="141">
        <f>(I762+J762+K762+L762+M762+N762+O762+P763)/1440</f>
        <v>0</v>
      </c>
      <c r="I763" s="315"/>
      <c r="J763" s="283"/>
      <c r="K763" s="283"/>
      <c r="L763" s="283"/>
      <c r="M763" s="283"/>
      <c r="N763" s="283"/>
      <c r="O763" s="283"/>
      <c r="P763" s="133"/>
      <c r="Q763" s="285"/>
      <c r="R763" s="283"/>
      <c r="S763" s="283"/>
      <c r="T763" s="283"/>
      <c r="U763" s="281"/>
      <c r="V763" s="289"/>
      <c r="W763" s="290"/>
      <c r="X763" s="290"/>
      <c r="Y763" s="290"/>
      <c r="Z763" s="291"/>
      <c r="AA763" s="171"/>
      <c r="AB763" s="171"/>
      <c r="AC763" s="171"/>
      <c r="AD763" s="171"/>
      <c r="AE763" s="171"/>
      <c r="AF763" s="171"/>
      <c r="AG763" s="171"/>
      <c r="AH763" s="171"/>
      <c r="AI763" s="171"/>
      <c r="AJ763" s="171"/>
    </row>
    <row r="764" spans="1:36" s="77" customFormat="1" ht="15" customHeight="1" x14ac:dyDescent="0.15">
      <c r="A764" s="171"/>
      <c r="B764" s="296" t="s">
        <v>52</v>
      </c>
      <c r="C764" s="297"/>
      <c r="D764" s="151"/>
      <c r="E764" s="152"/>
      <c r="F764" s="155"/>
      <c r="G764" s="153"/>
      <c r="H764" s="154"/>
      <c r="I764" s="270"/>
      <c r="J764" s="316"/>
      <c r="K764" s="316"/>
      <c r="L764" s="316"/>
      <c r="M764" s="316"/>
      <c r="N764" s="316"/>
      <c r="O764" s="316"/>
      <c r="P764" s="149"/>
      <c r="Q764" s="318"/>
      <c r="R764" s="316"/>
      <c r="S764" s="316"/>
      <c r="T764" s="316"/>
      <c r="U764" s="300"/>
      <c r="V764" s="302"/>
      <c r="W764" s="303"/>
      <c r="X764" s="303"/>
      <c r="Y764" s="303"/>
      <c r="Z764" s="304"/>
      <c r="AA764" s="171"/>
      <c r="AB764" s="171"/>
      <c r="AC764" s="171"/>
      <c r="AD764" s="171"/>
      <c r="AE764" s="171"/>
      <c r="AF764" s="171"/>
      <c r="AG764" s="171"/>
      <c r="AH764" s="171"/>
      <c r="AI764" s="171"/>
      <c r="AJ764" s="171"/>
    </row>
    <row r="765" spans="1:36" s="77" customFormat="1" ht="15" customHeight="1" x14ac:dyDescent="0.15">
      <c r="A765" s="171"/>
      <c r="B765" s="308">
        <f>B763+1</f>
        <v>46255</v>
      </c>
      <c r="C765" s="309"/>
      <c r="D765" s="92"/>
      <c r="E765" s="127"/>
      <c r="F765" s="310"/>
      <c r="G765" s="311"/>
      <c r="H765" s="134">
        <f>(I764+J764+K764+L764+M764+N764+O764+P765)/1440</f>
        <v>0</v>
      </c>
      <c r="I765" s="320"/>
      <c r="J765" s="317"/>
      <c r="K765" s="317"/>
      <c r="L765" s="317"/>
      <c r="M765" s="317"/>
      <c r="N765" s="317"/>
      <c r="O765" s="317"/>
      <c r="P765" s="94"/>
      <c r="Q765" s="319"/>
      <c r="R765" s="317"/>
      <c r="S765" s="317"/>
      <c r="T765" s="317"/>
      <c r="U765" s="301"/>
      <c r="V765" s="305"/>
      <c r="W765" s="306"/>
      <c r="X765" s="306"/>
      <c r="Y765" s="306"/>
      <c r="Z765" s="307"/>
      <c r="AA765" s="171"/>
      <c r="AB765" s="171"/>
      <c r="AC765" s="171"/>
      <c r="AD765" s="171"/>
      <c r="AE765" s="171"/>
      <c r="AF765" s="171"/>
      <c r="AG765" s="171"/>
      <c r="AH765" s="171"/>
      <c r="AI765" s="171"/>
      <c r="AJ765" s="171"/>
    </row>
    <row r="766" spans="1:36" s="77" customFormat="1" ht="15" customHeight="1" x14ac:dyDescent="0.15">
      <c r="A766" s="171"/>
      <c r="B766" s="312" t="s">
        <v>53</v>
      </c>
      <c r="C766" s="313"/>
      <c r="D766" s="142"/>
      <c r="E766" s="156"/>
      <c r="F766" s="146"/>
      <c r="G766" s="145"/>
      <c r="H766" s="144"/>
      <c r="I766" s="314"/>
      <c r="J766" s="282"/>
      <c r="K766" s="282"/>
      <c r="L766" s="282"/>
      <c r="M766" s="282"/>
      <c r="N766" s="282"/>
      <c r="O766" s="282"/>
      <c r="P766" s="147"/>
      <c r="Q766" s="284"/>
      <c r="R766" s="282"/>
      <c r="S766" s="282"/>
      <c r="T766" s="282"/>
      <c r="U766" s="280"/>
      <c r="V766" s="286"/>
      <c r="W766" s="287"/>
      <c r="X766" s="287"/>
      <c r="Y766" s="287"/>
      <c r="Z766" s="288"/>
      <c r="AA766" s="171"/>
      <c r="AB766" s="171"/>
      <c r="AC766" s="171"/>
      <c r="AD766" s="171"/>
      <c r="AE766" s="171"/>
      <c r="AF766" s="171"/>
      <c r="AG766" s="171"/>
      <c r="AH766" s="171"/>
      <c r="AI766" s="171"/>
      <c r="AJ766" s="171"/>
    </row>
    <row r="767" spans="1:36" s="77" customFormat="1" ht="15" customHeight="1" x14ac:dyDescent="0.15">
      <c r="A767" s="171"/>
      <c r="B767" s="292">
        <f>B765+1</f>
        <v>46256</v>
      </c>
      <c r="C767" s="293"/>
      <c r="D767" s="131"/>
      <c r="E767" s="150"/>
      <c r="F767" s="294"/>
      <c r="G767" s="295"/>
      <c r="H767" s="141">
        <f>(I766+J766+K766+L766+M766+N766+O766+P767)/1440</f>
        <v>0</v>
      </c>
      <c r="I767" s="315"/>
      <c r="J767" s="283"/>
      <c r="K767" s="283"/>
      <c r="L767" s="283"/>
      <c r="M767" s="283"/>
      <c r="N767" s="283"/>
      <c r="O767" s="283"/>
      <c r="P767" s="133"/>
      <c r="Q767" s="285"/>
      <c r="R767" s="283"/>
      <c r="S767" s="283"/>
      <c r="T767" s="283"/>
      <c r="U767" s="281"/>
      <c r="V767" s="289"/>
      <c r="W767" s="290"/>
      <c r="X767" s="290"/>
      <c r="Y767" s="290"/>
      <c r="Z767" s="291"/>
      <c r="AA767" s="171"/>
      <c r="AB767" s="171"/>
      <c r="AC767" s="171"/>
      <c r="AD767" s="171"/>
      <c r="AE767" s="171"/>
      <c r="AF767" s="171"/>
      <c r="AG767" s="171"/>
      <c r="AH767" s="171"/>
      <c r="AI767" s="171"/>
      <c r="AJ767" s="171"/>
    </row>
    <row r="768" spans="1:36" s="77" customFormat="1" ht="15" customHeight="1" x14ac:dyDescent="0.15">
      <c r="A768" s="171"/>
      <c r="B768" s="296" t="s">
        <v>54</v>
      </c>
      <c r="C768" s="297"/>
      <c r="D768" s="151"/>
      <c r="E768" s="152"/>
      <c r="F768" s="157"/>
      <c r="G768" s="158"/>
      <c r="H768" s="154"/>
      <c r="I768" s="298"/>
      <c r="J768" s="262"/>
      <c r="K768" s="262"/>
      <c r="L768" s="262"/>
      <c r="M768" s="262"/>
      <c r="N768" s="262"/>
      <c r="O768" s="270"/>
      <c r="P768" s="149"/>
      <c r="Q768" s="272"/>
      <c r="R768" s="274"/>
      <c r="S768" s="276"/>
      <c r="T768" s="278"/>
      <c r="U768" s="254"/>
      <c r="V768" s="256"/>
      <c r="W768" s="257"/>
      <c r="X768" s="257"/>
      <c r="Y768" s="257"/>
      <c r="Z768" s="258"/>
      <c r="AA768" s="171"/>
      <c r="AB768" s="171"/>
      <c r="AC768" s="171"/>
      <c r="AD768" s="171"/>
      <c r="AE768" s="171"/>
      <c r="AF768" s="171"/>
      <c r="AG768" s="171"/>
      <c r="AH768" s="171"/>
      <c r="AI768" s="171"/>
      <c r="AJ768" s="171"/>
    </row>
    <row r="769" spans="1:36" s="77" customFormat="1" ht="15" customHeight="1" thickBot="1" x14ac:dyDescent="0.2">
      <c r="A769" s="171"/>
      <c r="B769" s="264">
        <f>B767+1</f>
        <v>46257</v>
      </c>
      <c r="C769" s="265"/>
      <c r="D769" s="95"/>
      <c r="E769" s="96"/>
      <c r="F769" s="266"/>
      <c r="G769" s="267"/>
      <c r="H769" s="134">
        <f>(I768+J768+K768+L768+M768+N768+O768+P769)/1440</f>
        <v>0</v>
      </c>
      <c r="I769" s="299"/>
      <c r="J769" s="263"/>
      <c r="K769" s="263"/>
      <c r="L769" s="263"/>
      <c r="M769" s="263"/>
      <c r="N769" s="263"/>
      <c r="O769" s="271"/>
      <c r="P769" s="97"/>
      <c r="Q769" s="273"/>
      <c r="R769" s="275"/>
      <c r="S769" s="277"/>
      <c r="T769" s="279"/>
      <c r="U769" s="255"/>
      <c r="V769" s="259"/>
      <c r="W769" s="260"/>
      <c r="X769" s="260"/>
      <c r="Y769" s="260"/>
      <c r="Z769" s="261"/>
      <c r="AA769" s="171"/>
      <c r="AB769" s="171"/>
      <c r="AC769" s="171"/>
      <c r="AD769" s="171"/>
      <c r="AE769" s="171"/>
      <c r="AF769" s="171"/>
      <c r="AG769" s="171"/>
      <c r="AH769" s="171"/>
      <c r="AI769" s="171"/>
      <c r="AJ769" s="171"/>
    </row>
    <row r="770" spans="1:36" s="77" customFormat="1" ht="15" customHeight="1" x14ac:dyDescent="0.15">
      <c r="A770" s="171"/>
      <c r="B770" s="98" t="s">
        <v>55</v>
      </c>
      <c r="C770" s="99">
        <f>WEEKNUM(B757,21)</f>
        <v>34</v>
      </c>
      <c r="D770" s="100"/>
      <c r="E770" s="177"/>
      <c r="F770" s="268" t="s">
        <v>56</v>
      </c>
      <c r="G770" s="269"/>
      <c r="H770" s="160">
        <f>SUM(H756,H758,H760,H762,H764,H766,H768)+P770</f>
        <v>0</v>
      </c>
      <c r="I770" s="246">
        <f t="shared" ref="I770:O770" si="44">SUM(I756:I769)/1440</f>
        <v>0</v>
      </c>
      <c r="J770" s="244">
        <f t="shared" si="44"/>
        <v>0</v>
      </c>
      <c r="K770" s="244">
        <f t="shared" si="44"/>
        <v>0</v>
      </c>
      <c r="L770" s="244">
        <f t="shared" si="44"/>
        <v>0</v>
      </c>
      <c r="M770" s="244">
        <f t="shared" si="44"/>
        <v>0</v>
      </c>
      <c r="N770" s="244">
        <f t="shared" si="44"/>
        <v>0</v>
      </c>
      <c r="O770" s="246">
        <f t="shared" si="44"/>
        <v>0</v>
      </c>
      <c r="P770" s="159">
        <f>SUM(P756,P758,P760,P762,P764,P766,P768)</f>
        <v>0</v>
      </c>
      <c r="Q770" s="163">
        <f>SUM(Q756,Q758,Q760,Q762,Q764,Q766,Q768)/1440</f>
        <v>0</v>
      </c>
      <c r="R770" s="164">
        <f>SUM(R756,R758,R760,R762,R764,R766,R768)/1440</f>
        <v>0</v>
      </c>
      <c r="S770" s="164">
        <f>SUM(S756,S758,S760,S762,S764,S766,S768)/1440</f>
        <v>0</v>
      </c>
      <c r="T770" s="164">
        <f>SUM(T756,T758,T760,T762,T764,T766,T768)/1440</f>
        <v>0</v>
      </c>
      <c r="U770" s="165">
        <f>SUM(U756,U758,U760,U762,U764,U766,U768)/1440</f>
        <v>0</v>
      </c>
      <c r="V770" s="162" t="s">
        <v>57</v>
      </c>
      <c r="W770" s="101"/>
      <c r="X770" s="172"/>
      <c r="Y770" s="172"/>
      <c r="Z770" s="172"/>
      <c r="AA770" s="171"/>
      <c r="AB770" s="171"/>
      <c r="AC770" s="171"/>
      <c r="AD770" s="171"/>
      <c r="AE770" s="171"/>
      <c r="AF770" s="171"/>
      <c r="AG770" s="171"/>
      <c r="AH770" s="171"/>
      <c r="AI770" s="171"/>
      <c r="AJ770" s="171"/>
    </row>
    <row r="771" spans="1:36" s="77" customFormat="1" ht="15" customHeight="1" x14ac:dyDescent="0.15">
      <c r="A771" s="171"/>
      <c r="B771" s="102"/>
      <c r="C771" s="103"/>
      <c r="D771" s="171"/>
      <c r="E771" s="178"/>
      <c r="F771" s="248" t="s">
        <v>57</v>
      </c>
      <c r="G771" s="249"/>
      <c r="H771" s="105">
        <f>SUM(H757,H759,H761,H763,H767,H769,H765)</f>
        <v>0</v>
      </c>
      <c r="I771" s="247"/>
      <c r="J771" s="245"/>
      <c r="K771" s="245"/>
      <c r="L771" s="245"/>
      <c r="M771" s="245"/>
      <c r="N771" s="245"/>
      <c r="O771" s="247"/>
      <c r="P771" s="106">
        <f>SUM(P757,P759,P761,P763,P765,P767,P769)/1440</f>
        <v>0</v>
      </c>
      <c r="Q771" s="250">
        <f>SUM(Q770:U770)</f>
        <v>0</v>
      </c>
      <c r="R771" s="251"/>
      <c r="S771" s="251"/>
      <c r="T771" s="251"/>
      <c r="U771" s="252"/>
      <c r="V771" s="161" t="s">
        <v>58</v>
      </c>
      <c r="W771" s="104"/>
      <c r="X771" s="253" t="s">
        <v>59</v>
      </c>
      <c r="Y771" s="253"/>
      <c r="Z771" s="107">
        <f>SUM(H771,Q771)</f>
        <v>0</v>
      </c>
      <c r="AA771" s="171"/>
      <c r="AB771" s="171"/>
      <c r="AC771" s="171"/>
      <c r="AD771" s="171"/>
      <c r="AE771" s="171"/>
      <c r="AF771" s="171"/>
      <c r="AG771" s="171"/>
      <c r="AH771" s="171"/>
      <c r="AI771" s="171"/>
      <c r="AJ771" s="171"/>
    </row>
    <row r="772" spans="1:36" s="77" customFormat="1" ht="15" thickBot="1" x14ac:dyDescent="0.2">
      <c r="A772" s="171"/>
      <c r="B772" s="171"/>
      <c r="C772" s="171"/>
      <c r="D772" s="171"/>
      <c r="E772" s="171"/>
      <c r="F772" s="171"/>
      <c r="G772" s="171"/>
      <c r="H772" s="171"/>
      <c r="I772" s="171"/>
      <c r="J772" s="171"/>
      <c r="K772" s="180"/>
      <c r="L772" s="180"/>
      <c r="M772" s="180"/>
      <c r="N772" s="180"/>
      <c r="O772" s="180"/>
      <c r="P772" s="180"/>
      <c r="Q772" s="171"/>
      <c r="R772" s="171"/>
      <c r="S772" s="171"/>
      <c r="T772" s="171"/>
      <c r="U772" s="171"/>
      <c r="V772" s="171"/>
      <c r="W772" s="171"/>
      <c r="X772" s="171"/>
      <c r="Y772" s="171"/>
      <c r="Z772" s="171"/>
      <c r="AA772" s="171"/>
      <c r="AB772" s="171"/>
      <c r="AC772" s="171"/>
      <c r="AD772" s="171"/>
      <c r="AE772" s="171"/>
      <c r="AF772" s="171"/>
      <c r="AG772" s="171"/>
      <c r="AH772" s="171"/>
      <c r="AI772" s="171"/>
      <c r="AJ772" s="171"/>
    </row>
    <row r="773" spans="1:36" s="77" customFormat="1" ht="15" customHeight="1" x14ac:dyDescent="0.15">
      <c r="A773" s="171"/>
      <c r="B773" s="344" t="s">
        <v>40</v>
      </c>
      <c r="C773" s="345"/>
      <c r="D773" s="135"/>
      <c r="E773" s="136"/>
      <c r="F773" s="139"/>
      <c r="G773" s="137"/>
      <c r="H773" s="138"/>
      <c r="I773" s="346"/>
      <c r="J773" s="347"/>
      <c r="K773" s="348"/>
      <c r="L773" s="339"/>
      <c r="M773" s="349"/>
      <c r="N773" s="339"/>
      <c r="O773" s="339"/>
      <c r="P773" s="140"/>
      <c r="Q773" s="340"/>
      <c r="R773" s="342"/>
      <c r="S773" s="342"/>
      <c r="T773" s="342"/>
      <c r="U773" s="329"/>
      <c r="V773" s="331"/>
      <c r="W773" s="332"/>
      <c r="X773" s="332"/>
      <c r="Y773" s="332"/>
      <c r="Z773" s="333"/>
      <c r="AA773" s="171"/>
      <c r="AB773" s="171"/>
      <c r="AC773" s="171"/>
      <c r="AD773" s="171"/>
      <c r="AE773" s="171"/>
      <c r="AF773" s="171"/>
      <c r="AG773" s="171"/>
      <c r="AH773" s="171"/>
      <c r="AI773" s="171"/>
      <c r="AJ773" s="171"/>
    </row>
    <row r="774" spans="1:36" s="77" customFormat="1" ht="15" customHeight="1" x14ac:dyDescent="0.15">
      <c r="A774" s="171"/>
      <c r="B774" s="308">
        <f>B769+1</f>
        <v>46258</v>
      </c>
      <c r="C774" s="309"/>
      <c r="D774" s="92"/>
      <c r="E774" s="93"/>
      <c r="F774" s="334"/>
      <c r="G774" s="311"/>
      <c r="H774" s="134">
        <f>(I773+J773+K773+L773+M773+N773+O773+P774)/1440</f>
        <v>0</v>
      </c>
      <c r="I774" s="320"/>
      <c r="J774" s="317"/>
      <c r="K774" s="334"/>
      <c r="L774" s="317"/>
      <c r="M774" s="334"/>
      <c r="N774" s="317"/>
      <c r="O774" s="317"/>
      <c r="P774" s="94"/>
      <c r="Q774" s="341"/>
      <c r="R774" s="343"/>
      <c r="S774" s="343"/>
      <c r="T774" s="343"/>
      <c r="U774" s="330"/>
      <c r="V774" s="305"/>
      <c r="W774" s="306"/>
      <c r="X774" s="306"/>
      <c r="Y774" s="306"/>
      <c r="Z774" s="307"/>
      <c r="AA774" s="171"/>
      <c r="AB774" s="171"/>
      <c r="AC774" s="171"/>
      <c r="AD774" s="171"/>
      <c r="AE774" s="171"/>
      <c r="AF774" s="171"/>
      <c r="AG774" s="171"/>
      <c r="AH774" s="171"/>
      <c r="AI774" s="171"/>
      <c r="AJ774" s="171"/>
    </row>
    <row r="775" spans="1:36" s="77" customFormat="1" ht="15" customHeight="1" x14ac:dyDescent="0.15">
      <c r="A775" s="171"/>
      <c r="B775" s="335" t="s">
        <v>49</v>
      </c>
      <c r="C775" s="336"/>
      <c r="D775" s="142"/>
      <c r="E775" s="143"/>
      <c r="F775" s="146"/>
      <c r="G775" s="145"/>
      <c r="H775" s="144"/>
      <c r="I775" s="337"/>
      <c r="J775" s="324"/>
      <c r="K775" s="338"/>
      <c r="L775" s="324"/>
      <c r="M775" s="338"/>
      <c r="N775" s="324"/>
      <c r="O775" s="324"/>
      <c r="P775" s="147"/>
      <c r="Q775" s="325"/>
      <c r="R775" s="327"/>
      <c r="S775" s="327"/>
      <c r="T775" s="327"/>
      <c r="U775" s="321"/>
      <c r="V775" s="286"/>
      <c r="W775" s="287"/>
      <c r="X775" s="287"/>
      <c r="Y775" s="287"/>
      <c r="Z775" s="288"/>
      <c r="AA775" s="171"/>
      <c r="AB775" s="171"/>
      <c r="AC775" s="171"/>
      <c r="AD775" s="171"/>
      <c r="AE775" s="171"/>
      <c r="AF775" s="171"/>
      <c r="AG775" s="171"/>
      <c r="AH775" s="171"/>
      <c r="AI775" s="171"/>
      <c r="AJ775" s="171"/>
    </row>
    <row r="776" spans="1:36" s="77" customFormat="1" ht="15" customHeight="1" x14ac:dyDescent="0.15">
      <c r="A776" s="171"/>
      <c r="B776" s="292">
        <f>B774+1</f>
        <v>46259</v>
      </c>
      <c r="C776" s="293"/>
      <c r="D776" s="131"/>
      <c r="E776" s="132"/>
      <c r="F776" s="323"/>
      <c r="G776" s="295"/>
      <c r="H776" s="141">
        <f>(I775+J775+K775+L775+M775+N775+O775+P776)/1440</f>
        <v>0</v>
      </c>
      <c r="I776" s="315"/>
      <c r="J776" s="283"/>
      <c r="K776" s="323"/>
      <c r="L776" s="283"/>
      <c r="M776" s="323"/>
      <c r="N776" s="283"/>
      <c r="O776" s="283"/>
      <c r="P776" s="133"/>
      <c r="Q776" s="326"/>
      <c r="R776" s="328"/>
      <c r="S776" s="328"/>
      <c r="T776" s="328"/>
      <c r="U776" s="322"/>
      <c r="V776" s="289"/>
      <c r="W776" s="290"/>
      <c r="X776" s="290"/>
      <c r="Y776" s="290"/>
      <c r="Z776" s="291"/>
      <c r="AA776" s="172"/>
      <c r="AB776" s="171"/>
      <c r="AC776" s="171"/>
      <c r="AD776" s="171"/>
      <c r="AE776" s="171"/>
      <c r="AF776" s="171"/>
      <c r="AG776" s="171"/>
      <c r="AH776" s="171"/>
      <c r="AI776" s="171"/>
      <c r="AJ776" s="171"/>
    </row>
    <row r="777" spans="1:36" s="77" customFormat="1" ht="15" customHeight="1" x14ac:dyDescent="0.15">
      <c r="A777" s="171"/>
      <c r="B777" s="296" t="s">
        <v>50</v>
      </c>
      <c r="C777" s="297"/>
      <c r="D777" s="151"/>
      <c r="E777" s="152"/>
      <c r="F777" s="155"/>
      <c r="G777" s="153"/>
      <c r="H777" s="154"/>
      <c r="I777" s="270"/>
      <c r="J777" s="316"/>
      <c r="K777" s="316"/>
      <c r="L777" s="316"/>
      <c r="M777" s="316"/>
      <c r="N777" s="316"/>
      <c r="O777" s="316"/>
      <c r="P777" s="149"/>
      <c r="Q777" s="318"/>
      <c r="R777" s="316"/>
      <c r="S777" s="316"/>
      <c r="T777" s="316"/>
      <c r="U777" s="300"/>
      <c r="V777" s="302"/>
      <c r="W777" s="303"/>
      <c r="X777" s="303"/>
      <c r="Y777" s="303"/>
      <c r="Z777" s="304"/>
      <c r="AA777" s="171"/>
      <c r="AB777" s="171"/>
      <c r="AC777" s="171"/>
      <c r="AD777" s="171"/>
      <c r="AE777" s="171"/>
      <c r="AF777" s="171"/>
      <c r="AG777" s="171"/>
      <c r="AH777" s="171"/>
      <c r="AI777" s="171"/>
      <c r="AJ777" s="171"/>
    </row>
    <row r="778" spans="1:36" s="77" customFormat="1" ht="15" customHeight="1" x14ac:dyDescent="0.15">
      <c r="A778" s="171"/>
      <c r="B778" s="308">
        <f>B776+1</f>
        <v>46260</v>
      </c>
      <c r="C778" s="309"/>
      <c r="D778" s="92"/>
      <c r="E778" s="128"/>
      <c r="F778" s="310"/>
      <c r="G778" s="311"/>
      <c r="H778" s="134">
        <f>(I777+J777+K777+L777+M777+N777+O777+P778)/1440</f>
        <v>0</v>
      </c>
      <c r="I778" s="320"/>
      <c r="J778" s="317"/>
      <c r="K778" s="317"/>
      <c r="L778" s="317"/>
      <c r="M778" s="317"/>
      <c r="N778" s="317"/>
      <c r="O778" s="317"/>
      <c r="P778" s="148"/>
      <c r="Q778" s="319"/>
      <c r="R778" s="317"/>
      <c r="S778" s="317"/>
      <c r="T778" s="317"/>
      <c r="U778" s="301"/>
      <c r="V778" s="305"/>
      <c r="W778" s="306"/>
      <c r="X778" s="306"/>
      <c r="Y778" s="306"/>
      <c r="Z778" s="307"/>
      <c r="AA778" s="171"/>
      <c r="AB778" s="171"/>
      <c r="AC778" s="171"/>
      <c r="AD778" s="171"/>
      <c r="AE778" s="171"/>
      <c r="AF778" s="171"/>
      <c r="AG778" s="171"/>
      <c r="AH778" s="171"/>
      <c r="AI778" s="171"/>
      <c r="AJ778" s="171"/>
    </row>
    <row r="779" spans="1:36" s="77" customFormat="1" ht="15" customHeight="1" x14ac:dyDescent="0.15">
      <c r="A779" s="171"/>
      <c r="B779" s="312" t="s">
        <v>51</v>
      </c>
      <c r="C779" s="313"/>
      <c r="D779" s="142"/>
      <c r="E779" s="156"/>
      <c r="F779" s="146"/>
      <c r="G779" s="145"/>
      <c r="H779" s="144"/>
      <c r="I779" s="314"/>
      <c r="J779" s="282"/>
      <c r="K779" s="282"/>
      <c r="L779" s="282"/>
      <c r="M779" s="282"/>
      <c r="N779" s="282"/>
      <c r="O779" s="282"/>
      <c r="P779" s="147"/>
      <c r="Q779" s="284"/>
      <c r="R779" s="282"/>
      <c r="S779" s="282"/>
      <c r="T779" s="282"/>
      <c r="U779" s="280"/>
      <c r="V779" s="286"/>
      <c r="W779" s="287"/>
      <c r="X779" s="287"/>
      <c r="Y779" s="287"/>
      <c r="Z779" s="288"/>
      <c r="AA779" s="171"/>
      <c r="AB779" s="171"/>
      <c r="AC779" s="171"/>
      <c r="AD779" s="171"/>
      <c r="AE779" s="171"/>
      <c r="AF779" s="171"/>
      <c r="AG779" s="171"/>
      <c r="AH779" s="171"/>
      <c r="AI779" s="171"/>
      <c r="AJ779" s="171"/>
    </row>
    <row r="780" spans="1:36" s="77" customFormat="1" ht="15" customHeight="1" x14ac:dyDescent="0.15">
      <c r="A780" s="171"/>
      <c r="B780" s="292">
        <f>B778+1</f>
        <v>46261</v>
      </c>
      <c r="C780" s="293"/>
      <c r="D780" s="131"/>
      <c r="E780" s="150"/>
      <c r="F780" s="294"/>
      <c r="G780" s="295"/>
      <c r="H780" s="141">
        <f>(I779+J779+K779+L779+M779+N779+O779+P780)/1440</f>
        <v>0</v>
      </c>
      <c r="I780" s="315"/>
      <c r="J780" s="283"/>
      <c r="K780" s="283"/>
      <c r="L780" s="283"/>
      <c r="M780" s="283"/>
      <c r="N780" s="283"/>
      <c r="O780" s="283"/>
      <c r="P780" s="133"/>
      <c r="Q780" s="285"/>
      <c r="R780" s="283"/>
      <c r="S780" s="283"/>
      <c r="T780" s="283"/>
      <c r="U780" s="281"/>
      <c r="V780" s="289"/>
      <c r="W780" s="290"/>
      <c r="X780" s="290"/>
      <c r="Y780" s="290"/>
      <c r="Z780" s="291"/>
      <c r="AA780" s="171"/>
      <c r="AB780" s="171"/>
      <c r="AC780" s="171"/>
      <c r="AD780" s="171"/>
      <c r="AE780" s="171"/>
      <c r="AF780" s="171"/>
      <c r="AG780" s="171"/>
      <c r="AH780" s="171"/>
      <c r="AI780" s="171"/>
      <c r="AJ780" s="171"/>
    </row>
    <row r="781" spans="1:36" s="77" customFormat="1" ht="15" customHeight="1" x14ac:dyDescent="0.15">
      <c r="A781" s="171"/>
      <c r="B781" s="296" t="s">
        <v>52</v>
      </c>
      <c r="C781" s="297"/>
      <c r="D781" s="151"/>
      <c r="E781" s="152"/>
      <c r="F781" s="155"/>
      <c r="G781" s="153"/>
      <c r="H781" s="154"/>
      <c r="I781" s="270"/>
      <c r="J781" s="316"/>
      <c r="K781" s="316"/>
      <c r="L781" s="316"/>
      <c r="M781" s="316"/>
      <c r="N781" s="316"/>
      <c r="O781" s="316"/>
      <c r="P781" s="149"/>
      <c r="Q781" s="318"/>
      <c r="R781" s="316"/>
      <c r="S781" s="316"/>
      <c r="T781" s="316"/>
      <c r="U781" s="300"/>
      <c r="V781" s="302"/>
      <c r="W781" s="303"/>
      <c r="X781" s="303"/>
      <c r="Y781" s="303"/>
      <c r="Z781" s="304"/>
      <c r="AA781" s="171"/>
      <c r="AB781" s="171"/>
      <c r="AC781" s="171"/>
      <c r="AD781" s="171"/>
      <c r="AE781" s="171"/>
      <c r="AF781" s="171"/>
      <c r="AG781" s="171"/>
      <c r="AH781" s="171"/>
      <c r="AI781" s="171"/>
      <c r="AJ781" s="171"/>
    </row>
    <row r="782" spans="1:36" s="77" customFormat="1" ht="15" customHeight="1" x14ac:dyDescent="0.15">
      <c r="A782" s="171"/>
      <c r="B782" s="308">
        <f>B780+1</f>
        <v>46262</v>
      </c>
      <c r="C782" s="309"/>
      <c r="D782" s="92"/>
      <c r="E782" s="127"/>
      <c r="F782" s="310"/>
      <c r="G782" s="311"/>
      <c r="H782" s="134">
        <f>(I781+J781+K781+L781+M781+N781+O781+P782)/1440</f>
        <v>0</v>
      </c>
      <c r="I782" s="320"/>
      <c r="J782" s="317"/>
      <c r="K782" s="317"/>
      <c r="L782" s="317"/>
      <c r="M782" s="317"/>
      <c r="N782" s="317"/>
      <c r="O782" s="317"/>
      <c r="P782" s="94"/>
      <c r="Q782" s="319"/>
      <c r="R782" s="317"/>
      <c r="S782" s="317"/>
      <c r="T782" s="317"/>
      <c r="U782" s="301"/>
      <c r="V782" s="305"/>
      <c r="W782" s="306"/>
      <c r="X782" s="306"/>
      <c r="Y782" s="306"/>
      <c r="Z782" s="307"/>
      <c r="AA782" s="171"/>
      <c r="AB782" s="171"/>
      <c r="AC782" s="171"/>
      <c r="AD782" s="171"/>
      <c r="AE782" s="171"/>
      <c r="AF782" s="171"/>
      <c r="AG782" s="171"/>
      <c r="AH782" s="171"/>
      <c r="AI782" s="171"/>
      <c r="AJ782" s="171"/>
    </row>
    <row r="783" spans="1:36" s="77" customFormat="1" ht="15" customHeight="1" x14ac:dyDescent="0.15">
      <c r="A783" s="171"/>
      <c r="B783" s="312" t="s">
        <v>53</v>
      </c>
      <c r="C783" s="313"/>
      <c r="D783" s="142"/>
      <c r="E783" s="156"/>
      <c r="F783" s="146"/>
      <c r="G783" s="145"/>
      <c r="H783" s="144"/>
      <c r="I783" s="314"/>
      <c r="J783" s="282"/>
      <c r="K783" s="282"/>
      <c r="L783" s="282"/>
      <c r="M783" s="282"/>
      <c r="N783" s="282"/>
      <c r="O783" s="282"/>
      <c r="P783" s="147"/>
      <c r="Q783" s="284"/>
      <c r="R783" s="282"/>
      <c r="S783" s="282"/>
      <c r="T783" s="282"/>
      <c r="U783" s="280"/>
      <c r="V783" s="286"/>
      <c r="W783" s="287"/>
      <c r="X783" s="287"/>
      <c r="Y783" s="287"/>
      <c r="Z783" s="288"/>
      <c r="AA783" s="171"/>
      <c r="AB783" s="171"/>
      <c r="AC783" s="171"/>
      <c r="AD783" s="171"/>
      <c r="AE783" s="171"/>
      <c r="AF783" s="171"/>
      <c r="AG783" s="171"/>
      <c r="AH783" s="171"/>
      <c r="AI783" s="171"/>
      <c r="AJ783" s="171"/>
    </row>
    <row r="784" spans="1:36" s="77" customFormat="1" ht="15" customHeight="1" x14ac:dyDescent="0.15">
      <c r="A784" s="171"/>
      <c r="B784" s="292">
        <f>B782+1</f>
        <v>46263</v>
      </c>
      <c r="C784" s="293"/>
      <c r="D784" s="131"/>
      <c r="E784" s="150"/>
      <c r="F784" s="294"/>
      <c r="G784" s="295"/>
      <c r="H784" s="141">
        <f>(I783+J783+K783+L783+M783+N783+O783+P784)/1440</f>
        <v>0</v>
      </c>
      <c r="I784" s="315"/>
      <c r="J784" s="283"/>
      <c r="K784" s="283"/>
      <c r="L784" s="283"/>
      <c r="M784" s="283"/>
      <c r="N784" s="283"/>
      <c r="O784" s="283"/>
      <c r="P784" s="133"/>
      <c r="Q784" s="285"/>
      <c r="R784" s="283"/>
      <c r="S784" s="283"/>
      <c r="T784" s="283"/>
      <c r="U784" s="281"/>
      <c r="V784" s="289"/>
      <c r="W784" s="290"/>
      <c r="X784" s="290"/>
      <c r="Y784" s="290"/>
      <c r="Z784" s="291"/>
      <c r="AA784" s="171"/>
      <c r="AB784" s="171"/>
      <c r="AC784" s="171"/>
      <c r="AD784" s="171"/>
      <c r="AE784" s="171"/>
      <c r="AF784" s="171"/>
      <c r="AG784" s="171"/>
      <c r="AH784" s="171"/>
      <c r="AI784" s="171"/>
      <c r="AJ784" s="171"/>
    </row>
    <row r="785" spans="1:36" s="77" customFormat="1" ht="15" customHeight="1" x14ac:dyDescent="0.15">
      <c r="A785" s="171"/>
      <c r="B785" s="296" t="s">
        <v>54</v>
      </c>
      <c r="C785" s="297"/>
      <c r="D785" s="151"/>
      <c r="E785" s="152"/>
      <c r="F785" s="157"/>
      <c r="G785" s="158"/>
      <c r="H785" s="154"/>
      <c r="I785" s="298"/>
      <c r="J785" s="262"/>
      <c r="K785" s="262"/>
      <c r="L785" s="262"/>
      <c r="M785" s="262"/>
      <c r="N785" s="262"/>
      <c r="O785" s="270"/>
      <c r="P785" s="149"/>
      <c r="Q785" s="272"/>
      <c r="R785" s="274"/>
      <c r="S785" s="276"/>
      <c r="T785" s="278"/>
      <c r="U785" s="254"/>
      <c r="V785" s="256"/>
      <c r="W785" s="257"/>
      <c r="X785" s="257"/>
      <c r="Y785" s="257"/>
      <c r="Z785" s="258"/>
      <c r="AA785" s="171"/>
      <c r="AB785" s="171"/>
      <c r="AC785" s="171"/>
      <c r="AD785" s="171"/>
      <c r="AE785" s="171"/>
      <c r="AF785" s="171"/>
      <c r="AG785" s="171"/>
      <c r="AH785" s="171"/>
      <c r="AI785" s="171"/>
      <c r="AJ785" s="171"/>
    </row>
    <row r="786" spans="1:36" s="77" customFormat="1" ht="15" customHeight="1" thickBot="1" x14ac:dyDescent="0.2">
      <c r="A786" s="171"/>
      <c r="B786" s="264">
        <f>B784+1</f>
        <v>46264</v>
      </c>
      <c r="C786" s="265"/>
      <c r="D786" s="95"/>
      <c r="E786" s="96"/>
      <c r="F786" s="266"/>
      <c r="G786" s="267"/>
      <c r="H786" s="134">
        <f>(I785+J785+K785+L785+M785+N785+O785+P786)/1440</f>
        <v>0</v>
      </c>
      <c r="I786" s="299"/>
      <c r="J786" s="263"/>
      <c r="K786" s="263"/>
      <c r="L786" s="263"/>
      <c r="M786" s="263"/>
      <c r="N786" s="263"/>
      <c r="O786" s="271"/>
      <c r="P786" s="97"/>
      <c r="Q786" s="273"/>
      <c r="R786" s="275"/>
      <c r="S786" s="277"/>
      <c r="T786" s="279"/>
      <c r="U786" s="255"/>
      <c r="V786" s="259"/>
      <c r="W786" s="260"/>
      <c r="X786" s="260"/>
      <c r="Y786" s="260"/>
      <c r="Z786" s="261"/>
      <c r="AA786" s="171"/>
      <c r="AB786" s="171"/>
      <c r="AC786" s="171"/>
      <c r="AD786" s="171"/>
      <c r="AE786" s="171"/>
      <c r="AF786" s="171"/>
      <c r="AG786" s="171"/>
      <c r="AH786" s="171"/>
      <c r="AI786" s="171"/>
      <c r="AJ786" s="171"/>
    </row>
    <row r="787" spans="1:36" s="77" customFormat="1" ht="15" customHeight="1" x14ac:dyDescent="0.15">
      <c r="A787" s="171"/>
      <c r="B787" s="98" t="s">
        <v>55</v>
      </c>
      <c r="C787" s="99">
        <f>WEEKNUM(B774,21)</f>
        <v>35</v>
      </c>
      <c r="D787" s="100"/>
      <c r="E787" s="177"/>
      <c r="F787" s="268" t="s">
        <v>56</v>
      </c>
      <c r="G787" s="269"/>
      <c r="H787" s="160">
        <f>SUM(H773,H775,H777,H779,H781,H783,H785)+P787</f>
        <v>0</v>
      </c>
      <c r="I787" s="246">
        <f t="shared" ref="I787:O787" si="45">SUM(I773:I786)/1440</f>
        <v>0</v>
      </c>
      <c r="J787" s="244">
        <f t="shared" si="45"/>
        <v>0</v>
      </c>
      <c r="K787" s="244">
        <f t="shared" si="45"/>
        <v>0</v>
      </c>
      <c r="L787" s="244">
        <f t="shared" si="45"/>
        <v>0</v>
      </c>
      <c r="M787" s="244">
        <f t="shared" si="45"/>
        <v>0</v>
      </c>
      <c r="N787" s="244">
        <f t="shared" si="45"/>
        <v>0</v>
      </c>
      <c r="O787" s="246">
        <f t="shared" si="45"/>
        <v>0</v>
      </c>
      <c r="P787" s="159">
        <f>SUM(P773,P775,P777,P779,P781,P783,P785)</f>
        <v>0</v>
      </c>
      <c r="Q787" s="163">
        <f>SUM(Q773,Q775,Q777,Q779,Q781,Q783,Q785)/1440</f>
        <v>0</v>
      </c>
      <c r="R787" s="164">
        <f>SUM(R773,R775,R777,R779,R781,R783,R785)/1440</f>
        <v>0</v>
      </c>
      <c r="S787" s="164">
        <f>SUM(S773,S775,S777,S779,S781,S783,S785)/1440</f>
        <v>0</v>
      </c>
      <c r="T787" s="164">
        <f>SUM(T773,T775,T777,T779,T781,T783,T785)/1440</f>
        <v>0</v>
      </c>
      <c r="U787" s="165">
        <f>SUM(U773,U775,U777,U779,U781,U783,U785)/1440</f>
        <v>0</v>
      </c>
      <c r="V787" s="162" t="s">
        <v>57</v>
      </c>
      <c r="W787" s="101"/>
      <c r="X787" s="172"/>
      <c r="Y787" s="172"/>
      <c r="Z787" s="172"/>
      <c r="AA787" s="171"/>
      <c r="AB787" s="171"/>
      <c r="AC787" s="171"/>
      <c r="AD787" s="171"/>
      <c r="AE787" s="171"/>
      <c r="AF787" s="171"/>
      <c r="AG787" s="171"/>
      <c r="AH787" s="171"/>
      <c r="AI787" s="171"/>
      <c r="AJ787" s="171"/>
    </row>
    <row r="788" spans="1:36" s="77" customFormat="1" ht="15" customHeight="1" x14ac:dyDescent="0.15">
      <c r="A788" s="171"/>
      <c r="B788" s="102"/>
      <c r="C788" s="103"/>
      <c r="D788" s="171"/>
      <c r="E788" s="178"/>
      <c r="F788" s="248" t="s">
        <v>57</v>
      </c>
      <c r="G788" s="249"/>
      <c r="H788" s="105">
        <f>SUM(H774,H776,H778,H780,H784,H786,H782)</f>
        <v>0</v>
      </c>
      <c r="I788" s="247"/>
      <c r="J788" s="245"/>
      <c r="K788" s="245"/>
      <c r="L788" s="245"/>
      <c r="M788" s="245"/>
      <c r="N788" s="245"/>
      <c r="O788" s="247"/>
      <c r="P788" s="106">
        <f>SUM(P774,P776,P778,P780,P782,P784,P786)/1440</f>
        <v>0</v>
      </c>
      <c r="Q788" s="250">
        <f>SUM(Q787:U787)</f>
        <v>0</v>
      </c>
      <c r="R788" s="251"/>
      <c r="S788" s="251"/>
      <c r="T788" s="251"/>
      <c r="U788" s="252"/>
      <c r="V788" s="161" t="s">
        <v>58</v>
      </c>
      <c r="W788" s="104"/>
      <c r="X788" s="253" t="s">
        <v>59</v>
      </c>
      <c r="Y788" s="253"/>
      <c r="Z788" s="107">
        <f>SUM(H788,Q788)</f>
        <v>0</v>
      </c>
      <c r="AA788" s="171"/>
      <c r="AB788" s="171"/>
      <c r="AC788" s="171"/>
      <c r="AD788" s="171"/>
      <c r="AE788" s="171"/>
      <c r="AF788" s="171"/>
      <c r="AG788" s="171"/>
      <c r="AH788" s="171"/>
      <c r="AI788" s="171"/>
      <c r="AJ788" s="171"/>
    </row>
    <row r="789" spans="1:36" s="77" customFormat="1" ht="15" thickBot="1" x14ac:dyDescent="0.2">
      <c r="A789" s="171"/>
      <c r="B789" s="171"/>
      <c r="C789" s="171"/>
      <c r="D789" s="171"/>
      <c r="E789" s="171"/>
      <c r="F789" s="171"/>
      <c r="G789" s="171"/>
      <c r="H789" s="171"/>
      <c r="I789" s="171"/>
      <c r="J789" s="171"/>
      <c r="K789" s="180"/>
      <c r="L789" s="180"/>
      <c r="M789" s="180"/>
      <c r="N789" s="180"/>
      <c r="O789" s="180"/>
      <c r="P789" s="180"/>
      <c r="Q789" s="171"/>
      <c r="R789" s="171"/>
      <c r="S789" s="171"/>
      <c r="T789" s="171"/>
      <c r="U789" s="171"/>
      <c r="V789" s="171"/>
      <c r="W789" s="171"/>
      <c r="X789" s="171"/>
      <c r="Y789" s="171"/>
      <c r="Z789" s="171"/>
      <c r="AA789" s="171"/>
      <c r="AB789" s="171"/>
      <c r="AC789" s="171"/>
      <c r="AD789" s="171"/>
      <c r="AE789" s="171"/>
      <c r="AF789" s="171"/>
      <c r="AG789" s="171"/>
      <c r="AH789" s="171"/>
      <c r="AI789" s="171"/>
      <c r="AJ789" s="171"/>
    </row>
    <row r="790" spans="1:36" s="77" customFormat="1" ht="15" customHeight="1" x14ac:dyDescent="0.15">
      <c r="A790" s="171"/>
      <c r="B790" s="344" t="s">
        <v>40</v>
      </c>
      <c r="C790" s="345"/>
      <c r="D790" s="135"/>
      <c r="E790" s="136"/>
      <c r="F790" s="139"/>
      <c r="G790" s="137"/>
      <c r="H790" s="138"/>
      <c r="I790" s="346"/>
      <c r="J790" s="347"/>
      <c r="K790" s="348"/>
      <c r="L790" s="339"/>
      <c r="M790" s="349"/>
      <c r="N790" s="339"/>
      <c r="O790" s="339"/>
      <c r="P790" s="140"/>
      <c r="Q790" s="340"/>
      <c r="R790" s="342"/>
      <c r="S790" s="342"/>
      <c r="T790" s="342"/>
      <c r="U790" s="329"/>
      <c r="V790" s="331"/>
      <c r="W790" s="332"/>
      <c r="X790" s="332"/>
      <c r="Y790" s="332"/>
      <c r="Z790" s="333"/>
      <c r="AA790" s="171"/>
      <c r="AB790" s="171"/>
      <c r="AC790" s="171"/>
      <c r="AD790" s="171"/>
      <c r="AE790" s="171"/>
      <c r="AF790" s="171"/>
      <c r="AG790" s="171"/>
      <c r="AH790" s="171"/>
      <c r="AI790" s="171"/>
      <c r="AJ790" s="171"/>
    </row>
    <row r="791" spans="1:36" s="77" customFormat="1" ht="15" customHeight="1" x14ac:dyDescent="0.15">
      <c r="A791" s="171"/>
      <c r="B791" s="308">
        <f>B786+1</f>
        <v>46265</v>
      </c>
      <c r="C791" s="309"/>
      <c r="D791" s="92"/>
      <c r="E791" s="93"/>
      <c r="F791" s="334"/>
      <c r="G791" s="311"/>
      <c r="H791" s="134">
        <f>(I790+J790+K790+L790+M790+N790+O790+P791)/1440</f>
        <v>0</v>
      </c>
      <c r="I791" s="320"/>
      <c r="J791" s="317"/>
      <c r="K791" s="334"/>
      <c r="L791" s="317"/>
      <c r="M791" s="334"/>
      <c r="N791" s="317"/>
      <c r="O791" s="317"/>
      <c r="P791" s="94"/>
      <c r="Q791" s="341"/>
      <c r="R791" s="343"/>
      <c r="S791" s="343"/>
      <c r="T791" s="343"/>
      <c r="U791" s="330"/>
      <c r="V791" s="305"/>
      <c r="W791" s="306"/>
      <c r="X791" s="306"/>
      <c r="Y791" s="306"/>
      <c r="Z791" s="307"/>
      <c r="AA791" s="171"/>
      <c r="AB791" s="171"/>
      <c r="AC791" s="171"/>
      <c r="AD791" s="171"/>
      <c r="AE791" s="171"/>
      <c r="AF791" s="171"/>
      <c r="AG791" s="171"/>
      <c r="AH791" s="171"/>
      <c r="AI791" s="171"/>
      <c r="AJ791" s="171"/>
    </row>
    <row r="792" spans="1:36" s="77" customFormat="1" ht="15" customHeight="1" x14ac:dyDescent="0.15">
      <c r="A792" s="171"/>
      <c r="B792" s="335" t="s">
        <v>49</v>
      </c>
      <c r="C792" s="336"/>
      <c r="D792" s="142"/>
      <c r="E792" s="143"/>
      <c r="F792" s="146"/>
      <c r="G792" s="145"/>
      <c r="H792" s="144"/>
      <c r="I792" s="337"/>
      <c r="J792" s="324"/>
      <c r="K792" s="338"/>
      <c r="L792" s="324"/>
      <c r="M792" s="338"/>
      <c r="N792" s="324"/>
      <c r="O792" s="324"/>
      <c r="P792" s="147"/>
      <c r="Q792" s="325"/>
      <c r="R792" s="327"/>
      <c r="S792" s="327"/>
      <c r="T792" s="327"/>
      <c r="U792" s="321"/>
      <c r="V792" s="286"/>
      <c r="W792" s="287"/>
      <c r="X792" s="287"/>
      <c r="Y792" s="287"/>
      <c r="Z792" s="288"/>
      <c r="AA792" s="171"/>
      <c r="AB792" s="171"/>
      <c r="AC792" s="171"/>
      <c r="AD792" s="171"/>
      <c r="AE792" s="171"/>
      <c r="AF792" s="171"/>
      <c r="AG792" s="171"/>
      <c r="AH792" s="171"/>
      <c r="AI792" s="171"/>
      <c r="AJ792" s="171"/>
    </row>
    <row r="793" spans="1:36" s="77" customFormat="1" ht="15" customHeight="1" x14ac:dyDescent="0.15">
      <c r="A793" s="171"/>
      <c r="B793" s="292">
        <f>B791+1</f>
        <v>46266</v>
      </c>
      <c r="C793" s="293"/>
      <c r="D793" s="131"/>
      <c r="E793" s="132"/>
      <c r="F793" s="323"/>
      <c r="G793" s="295"/>
      <c r="H793" s="141">
        <f>(I792+J792+K792+L792+M792+N792+O792+P793)/1440</f>
        <v>0</v>
      </c>
      <c r="I793" s="315"/>
      <c r="J793" s="283"/>
      <c r="K793" s="323"/>
      <c r="L793" s="283"/>
      <c r="M793" s="323"/>
      <c r="N793" s="283"/>
      <c r="O793" s="283"/>
      <c r="P793" s="133"/>
      <c r="Q793" s="326"/>
      <c r="R793" s="328"/>
      <c r="S793" s="328"/>
      <c r="T793" s="328"/>
      <c r="U793" s="322"/>
      <c r="V793" s="289"/>
      <c r="W793" s="290"/>
      <c r="X793" s="290"/>
      <c r="Y793" s="290"/>
      <c r="Z793" s="291"/>
      <c r="AA793" s="172"/>
      <c r="AB793" s="171"/>
      <c r="AC793" s="171"/>
      <c r="AD793" s="171"/>
      <c r="AE793" s="171"/>
      <c r="AF793" s="171"/>
      <c r="AG793" s="171"/>
      <c r="AH793" s="171"/>
      <c r="AI793" s="171"/>
      <c r="AJ793" s="171"/>
    </row>
    <row r="794" spans="1:36" s="77" customFormat="1" ht="15" customHeight="1" x14ac:dyDescent="0.15">
      <c r="A794" s="171"/>
      <c r="B794" s="296" t="s">
        <v>50</v>
      </c>
      <c r="C794" s="297"/>
      <c r="D794" s="151"/>
      <c r="E794" s="152"/>
      <c r="F794" s="155"/>
      <c r="G794" s="153"/>
      <c r="H794" s="154"/>
      <c r="I794" s="270"/>
      <c r="J794" s="316"/>
      <c r="K794" s="316"/>
      <c r="L794" s="316"/>
      <c r="M794" s="316"/>
      <c r="N794" s="316"/>
      <c r="O794" s="316"/>
      <c r="P794" s="149"/>
      <c r="Q794" s="318"/>
      <c r="R794" s="316"/>
      <c r="S794" s="316"/>
      <c r="T794" s="316"/>
      <c r="U794" s="300"/>
      <c r="V794" s="302"/>
      <c r="W794" s="303"/>
      <c r="X794" s="303"/>
      <c r="Y794" s="303"/>
      <c r="Z794" s="304"/>
      <c r="AA794" s="171"/>
      <c r="AB794" s="171"/>
      <c r="AC794" s="171"/>
      <c r="AD794" s="171"/>
      <c r="AE794" s="171"/>
      <c r="AF794" s="171"/>
      <c r="AG794" s="171"/>
      <c r="AH794" s="171"/>
      <c r="AI794" s="171"/>
      <c r="AJ794" s="171"/>
    </row>
    <row r="795" spans="1:36" s="77" customFormat="1" ht="15" customHeight="1" x14ac:dyDescent="0.15">
      <c r="A795" s="171"/>
      <c r="B795" s="308">
        <f>B793+1</f>
        <v>46267</v>
      </c>
      <c r="C795" s="309"/>
      <c r="D795" s="92"/>
      <c r="E795" s="128"/>
      <c r="F795" s="310"/>
      <c r="G795" s="311"/>
      <c r="H795" s="134">
        <f>(I794+J794+K794+L794+M794+N794+O794+P795)/1440</f>
        <v>0</v>
      </c>
      <c r="I795" s="320"/>
      <c r="J795" s="317"/>
      <c r="K795" s="317"/>
      <c r="L795" s="317"/>
      <c r="M795" s="317"/>
      <c r="N795" s="317"/>
      <c r="O795" s="317"/>
      <c r="P795" s="148"/>
      <c r="Q795" s="319"/>
      <c r="R795" s="317"/>
      <c r="S795" s="317"/>
      <c r="T795" s="317"/>
      <c r="U795" s="301"/>
      <c r="V795" s="305"/>
      <c r="W795" s="306"/>
      <c r="X795" s="306"/>
      <c r="Y795" s="306"/>
      <c r="Z795" s="307"/>
      <c r="AA795" s="171"/>
      <c r="AB795" s="171"/>
      <c r="AC795" s="171"/>
      <c r="AD795" s="171"/>
      <c r="AE795" s="171"/>
      <c r="AF795" s="171"/>
      <c r="AG795" s="171"/>
      <c r="AH795" s="171"/>
      <c r="AI795" s="171"/>
      <c r="AJ795" s="171"/>
    </row>
    <row r="796" spans="1:36" s="77" customFormat="1" ht="15" customHeight="1" x14ac:dyDescent="0.15">
      <c r="A796" s="171"/>
      <c r="B796" s="312" t="s">
        <v>51</v>
      </c>
      <c r="C796" s="313"/>
      <c r="D796" s="142"/>
      <c r="E796" s="156"/>
      <c r="F796" s="146"/>
      <c r="G796" s="145"/>
      <c r="H796" s="144"/>
      <c r="I796" s="314"/>
      <c r="J796" s="282"/>
      <c r="K796" s="282"/>
      <c r="L796" s="282"/>
      <c r="M796" s="282"/>
      <c r="N796" s="282"/>
      <c r="O796" s="282"/>
      <c r="P796" s="147"/>
      <c r="Q796" s="284"/>
      <c r="R796" s="282"/>
      <c r="S796" s="282"/>
      <c r="T796" s="282"/>
      <c r="U796" s="280"/>
      <c r="V796" s="286"/>
      <c r="W796" s="287"/>
      <c r="X796" s="287"/>
      <c r="Y796" s="287"/>
      <c r="Z796" s="288"/>
      <c r="AA796" s="171"/>
      <c r="AB796" s="171"/>
      <c r="AC796" s="171"/>
      <c r="AD796" s="171"/>
      <c r="AE796" s="171"/>
      <c r="AF796" s="171"/>
      <c r="AG796" s="171"/>
      <c r="AH796" s="171"/>
      <c r="AI796" s="171"/>
      <c r="AJ796" s="171"/>
    </row>
    <row r="797" spans="1:36" s="77" customFormat="1" ht="15" customHeight="1" x14ac:dyDescent="0.15">
      <c r="A797" s="171"/>
      <c r="B797" s="292">
        <f>B795+1</f>
        <v>46268</v>
      </c>
      <c r="C797" s="293"/>
      <c r="D797" s="131"/>
      <c r="E797" s="150"/>
      <c r="F797" s="294"/>
      <c r="G797" s="295"/>
      <c r="H797" s="141">
        <f>(I796+J796+K796+L796+M796+N796+O796+P797)/1440</f>
        <v>0</v>
      </c>
      <c r="I797" s="315"/>
      <c r="J797" s="283"/>
      <c r="K797" s="283"/>
      <c r="L797" s="283"/>
      <c r="M797" s="283"/>
      <c r="N797" s="283"/>
      <c r="O797" s="283"/>
      <c r="P797" s="133"/>
      <c r="Q797" s="285"/>
      <c r="R797" s="283"/>
      <c r="S797" s="283"/>
      <c r="T797" s="283"/>
      <c r="U797" s="281"/>
      <c r="V797" s="289"/>
      <c r="W797" s="290"/>
      <c r="X797" s="290"/>
      <c r="Y797" s="290"/>
      <c r="Z797" s="291"/>
      <c r="AA797" s="171"/>
      <c r="AB797" s="171"/>
      <c r="AC797" s="171"/>
      <c r="AD797" s="171"/>
      <c r="AE797" s="171"/>
      <c r="AF797" s="171"/>
      <c r="AG797" s="171"/>
      <c r="AH797" s="171"/>
      <c r="AI797" s="171"/>
      <c r="AJ797" s="171"/>
    </row>
    <row r="798" spans="1:36" s="77" customFormat="1" ht="15" customHeight="1" x14ac:dyDescent="0.15">
      <c r="A798" s="171"/>
      <c r="B798" s="296" t="s">
        <v>52</v>
      </c>
      <c r="C798" s="297"/>
      <c r="D798" s="151"/>
      <c r="E798" s="152"/>
      <c r="F798" s="155"/>
      <c r="G798" s="153"/>
      <c r="H798" s="154"/>
      <c r="I798" s="270"/>
      <c r="J798" s="316"/>
      <c r="K798" s="316"/>
      <c r="L798" s="316"/>
      <c r="M798" s="316"/>
      <c r="N798" s="316"/>
      <c r="O798" s="316"/>
      <c r="P798" s="149"/>
      <c r="Q798" s="318"/>
      <c r="R798" s="316"/>
      <c r="S798" s="316"/>
      <c r="T798" s="316"/>
      <c r="U798" s="300"/>
      <c r="V798" s="302"/>
      <c r="W798" s="303"/>
      <c r="X798" s="303"/>
      <c r="Y798" s="303"/>
      <c r="Z798" s="304"/>
      <c r="AA798" s="171"/>
      <c r="AB798" s="171"/>
      <c r="AC798" s="171"/>
      <c r="AD798" s="171"/>
      <c r="AE798" s="171"/>
      <c r="AF798" s="171"/>
      <c r="AG798" s="171"/>
      <c r="AH798" s="171"/>
      <c r="AI798" s="171"/>
      <c r="AJ798" s="171"/>
    </row>
    <row r="799" spans="1:36" s="77" customFormat="1" ht="15" customHeight="1" x14ac:dyDescent="0.15">
      <c r="A799" s="171"/>
      <c r="B799" s="308">
        <f>B797+1</f>
        <v>46269</v>
      </c>
      <c r="C799" s="309"/>
      <c r="D799" s="92"/>
      <c r="E799" s="127"/>
      <c r="F799" s="310"/>
      <c r="G799" s="311"/>
      <c r="H799" s="134">
        <f>(I798+J798+K798+L798+M798+N798+O798+P799)/1440</f>
        <v>0</v>
      </c>
      <c r="I799" s="320"/>
      <c r="J799" s="317"/>
      <c r="K799" s="317"/>
      <c r="L799" s="317"/>
      <c r="M799" s="317"/>
      <c r="N799" s="317"/>
      <c r="O799" s="317"/>
      <c r="P799" s="94"/>
      <c r="Q799" s="319"/>
      <c r="R799" s="317"/>
      <c r="S799" s="317"/>
      <c r="T799" s="317"/>
      <c r="U799" s="301"/>
      <c r="V799" s="305"/>
      <c r="W799" s="306"/>
      <c r="X799" s="306"/>
      <c r="Y799" s="306"/>
      <c r="Z799" s="307"/>
      <c r="AA799" s="171"/>
      <c r="AB799" s="171"/>
      <c r="AC799" s="171"/>
      <c r="AD799" s="171"/>
      <c r="AE799" s="171"/>
      <c r="AF799" s="171"/>
      <c r="AG799" s="171"/>
      <c r="AH799" s="171"/>
      <c r="AI799" s="171"/>
      <c r="AJ799" s="171"/>
    </row>
    <row r="800" spans="1:36" s="77" customFormat="1" ht="15" customHeight="1" x14ac:dyDescent="0.15">
      <c r="A800" s="171"/>
      <c r="B800" s="312" t="s">
        <v>53</v>
      </c>
      <c r="C800" s="313"/>
      <c r="D800" s="142"/>
      <c r="E800" s="156"/>
      <c r="F800" s="146"/>
      <c r="G800" s="145"/>
      <c r="H800" s="144"/>
      <c r="I800" s="314"/>
      <c r="J800" s="282"/>
      <c r="K800" s="282"/>
      <c r="L800" s="282"/>
      <c r="M800" s="282"/>
      <c r="N800" s="282"/>
      <c r="O800" s="282"/>
      <c r="P800" s="147"/>
      <c r="Q800" s="284"/>
      <c r="R800" s="282"/>
      <c r="S800" s="282"/>
      <c r="T800" s="282"/>
      <c r="U800" s="280"/>
      <c r="V800" s="286"/>
      <c r="W800" s="287"/>
      <c r="X800" s="287"/>
      <c r="Y800" s="287"/>
      <c r="Z800" s="288"/>
      <c r="AA800" s="171"/>
      <c r="AB800" s="171"/>
      <c r="AC800" s="171"/>
      <c r="AD800" s="171"/>
      <c r="AE800" s="171"/>
      <c r="AF800" s="171"/>
      <c r="AG800" s="171"/>
      <c r="AH800" s="171"/>
      <c r="AI800" s="171"/>
      <c r="AJ800" s="171"/>
    </row>
    <row r="801" spans="1:36" s="77" customFormat="1" ht="15" customHeight="1" x14ac:dyDescent="0.15">
      <c r="A801" s="171"/>
      <c r="B801" s="292">
        <f>B799+1</f>
        <v>46270</v>
      </c>
      <c r="C801" s="293"/>
      <c r="D801" s="131"/>
      <c r="E801" s="150"/>
      <c r="F801" s="294"/>
      <c r="G801" s="295"/>
      <c r="H801" s="141">
        <f>(I800+J800+K800+L800+M800+N800+O800+P801)/1440</f>
        <v>0</v>
      </c>
      <c r="I801" s="315"/>
      <c r="J801" s="283"/>
      <c r="K801" s="283"/>
      <c r="L801" s="283"/>
      <c r="M801" s="283"/>
      <c r="N801" s="283"/>
      <c r="O801" s="283"/>
      <c r="P801" s="133"/>
      <c r="Q801" s="285"/>
      <c r="R801" s="283"/>
      <c r="S801" s="283"/>
      <c r="T801" s="283"/>
      <c r="U801" s="281"/>
      <c r="V801" s="289"/>
      <c r="W801" s="290"/>
      <c r="X801" s="290"/>
      <c r="Y801" s="290"/>
      <c r="Z801" s="291"/>
      <c r="AA801" s="171"/>
      <c r="AB801" s="171"/>
      <c r="AC801" s="171"/>
      <c r="AD801" s="171"/>
      <c r="AE801" s="171"/>
      <c r="AF801" s="171"/>
      <c r="AG801" s="171"/>
      <c r="AH801" s="171"/>
      <c r="AI801" s="171"/>
      <c r="AJ801" s="171"/>
    </row>
    <row r="802" spans="1:36" s="77" customFormat="1" ht="15" customHeight="1" x14ac:dyDescent="0.15">
      <c r="A802" s="171"/>
      <c r="B802" s="296" t="s">
        <v>54</v>
      </c>
      <c r="C802" s="297"/>
      <c r="D802" s="151"/>
      <c r="E802" s="152"/>
      <c r="F802" s="157"/>
      <c r="G802" s="158"/>
      <c r="H802" s="154"/>
      <c r="I802" s="298"/>
      <c r="J802" s="262"/>
      <c r="K802" s="262"/>
      <c r="L802" s="262"/>
      <c r="M802" s="262"/>
      <c r="N802" s="262"/>
      <c r="O802" s="270"/>
      <c r="P802" s="149"/>
      <c r="Q802" s="272"/>
      <c r="R802" s="274"/>
      <c r="S802" s="276"/>
      <c r="T802" s="278"/>
      <c r="U802" s="254"/>
      <c r="V802" s="256"/>
      <c r="W802" s="257"/>
      <c r="X802" s="257"/>
      <c r="Y802" s="257"/>
      <c r="Z802" s="258"/>
      <c r="AA802" s="171"/>
      <c r="AB802" s="171"/>
      <c r="AC802" s="171"/>
      <c r="AD802" s="171"/>
      <c r="AE802" s="171"/>
      <c r="AF802" s="171"/>
      <c r="AG802" s="171"/>
      <c r="AH802" s="171"/>
      <c r="AI802" s="171"/>
      <c r="AJ802" s="171"/>
    </row>
    <row r="803" spans="1:36" s="77" customFormat="1" ht="15" customHeight="1" thickBot="1" x14ac:dyDescent="0.2">
      <c r="A803" s="171"/>
      <c r="B803" s="264">
        <f>B801+1</f>
        <v>46271</v>
      </c>
      <c r="C803" s="265"/>
      <c r="D803" s="95"/>
      <c r="E803" s="96"/>
      <c r="F803" s="266"/>
      <c r="G803" s="267"/>
      <c r="H803" s="134">
        <f>(I802+J802+K802+L802+M802+N802+O802+P803)/1440</f>
        <v>0</v>
      </c>
      <c r="I803" s="299"/>
      <c r="J803" s="263"/>
      <c r="K803" s="263"/>
      <c r="L803" s="263"/>
      <c r="M803" s="263"/>
      <c r="N803" s="263"/>
      <c r="O803" s="271"/>
      <c r="P803" s="97"/>
      <c r="Q803" s="273"/>
      <c r="R803" s="275"/>
      <c r="S803" s="277"/>
      <c r="T803" s="279"/>
      <c r="U803" s="255"/>
      <c r="V803" s="259"/>
      <c r="W803" s="260"/>
      <c r="X803" s="260"/>
      <c r="Y803" s="260"/>
      <c r="Z803" s="261"/>
      <c r="AA803" s="171"/>
      <c r="AB803" s="171"/>
      <c r="AC803" s="171"/>
      <c r="AD803" s="171"/>
      <c r="AE803" s="171"/>
      <c r="AF803" s="171"/>
      <c r="AG803" s="171"/>
      <c r="AH803" s="171"/>
      <c r="AI803" s="171"/>
      <c r="AJ803" s="171"/>
    </row>
    <row r="804" spans="1:36" s="77" customFormat="1" ht="15" customHeight="1" x14ac:dyDescent="0.15">
      <c r="A804" s="171"/>
      <c r="B804" s="98" t="s">
        <v>55</v>
      </c>
      <c r="C804" s="99">
        <f>WEEKNUM(B791,21)</f>
        <v>36</v>
      </c>
      <c r="D804" s="100"/>
      <c r="E804" s="177"/>
      <c r="F804" s="268" t="s">
        <v>56</v>
      </c>
      <c r="G804" s="269"/>
      <c r="H804" s="160">
        <f>SUM(H790,H792,H794,H796,H798,H800,H802)+P804</f>
        <v>0</v>
      </c>
      <c r="I804" s="246">
        <f t="shared" ref="I804:O804" si="46">SUM(I790:I803)/1440</f>
        <v>0</v>
      </c>
      <c r="J804" s="244">
        <f t="shared" si="46"/>
        <v>0</v>
      </c>
      <c r="K804" s="244">
        <f t="shared" si="46"/>
        <v>0</v>
      </c>
      <c r="L804" s="244">
        <f t="shared" si="46"/>
        <v>0</v>
      </c>
      <c r="M804" s="244">
        <f t="shared" si="46"/>
        <v>0</v>
      </c>
      <c r="N804" s="244">
        <f t="shared" si="46"/>
        <v>0</v>
      </c>
      <c r="O804" s="246">
        <f t="shared" si="46"/>
        <v>0</v>
      </c>
      <c r="P804" s="159">
        <f>SUM(P790,P792,P794,P796,P798,P800,P802)</f>
        <v>0</v>
      </c>
      <c r="Q804" s="163">
        <f>SUM(Q790,Q792,Q794,Q796,Q798,Q800,Q802)/1440</f>
        <v>0</v>
      </c>
      <c r="R804" s="164">
        <f>SUM(R790,R792,R794,R796,R798,R800,R802)/1440</f>
        <v>0</v>
      </c>
      <c r="S804" s="164">
        <f>SUM(S790,S792,S794,S796,S798,S800,S802)/1440</f>
        <v>0</v>
      </c>
      <c r="T804" s="164">
        <f>SUM(T790,T792,T794,T796,T798,T800,T802)/1440</f>
        <v>0</v>
      </c>
      <c r="U804" s="165">
        <f>SUM(U790,U792,U794,U796,U798,U800,U802)/1440</f>
        <v>0</v>
      </c>
      <c r="V804" s="162" t="s">
        <v>57</v>
      </c>
      <c r="W804" s="101"/>
      <c r="X804" s="172"/>
      <c r="Y804" s="172"/>
      <c r="Z804" s="172"/>
      <c r="AA804" s="171"/>
      <c r="AB804" s="171"/>
      <c r="AC804" s="171"/>
      <c r="AD804" s="171"/>
      <c r="AE804" s="171"/>
      <c r="AF804" s="171"/>
      <c r="AG804" s="171"/>
      <c r="AH804" s="171"/>
      <c r="AI804" s="171"/>
      <c r="AJ804" s="171"/>
    </row>
    <row r="805" spans="1:36" s="77" customFormat="1" ht="15" customHeight="1" x14ac:dyDescent="0.15">
      <c r="A805" s="171"/>
      <c r="B805" s="102"/>
      <c r="C805" s="103"/>
      <c r="D805" s="171"/>
      <c r="E805" s="178"/>
      <c r="F805" s="248" t="s">
        <v>57</v>
      </c>
      <c r="G805" s="249"/>
      <c r="H805" s="105">
        <f>SUM(H791,H793,H795,H797,H801,H803,H799)</f>
        <v>0</v>
      </c>
      <c r="I805" s="247"/>
      <c r="J805" s="245"/>
      <c r="K805" s="245"/>
      <c r="L805" s="245"/>
      <c r="M805" s="245"/>
      <c r="N805" s="245"/>
      <c r="O805" s="247"/>
      <c r="P805" s="106">
        <f>SUM(P791,P793,P795,P797,P799,P801,P803)/1440</f>
        <v>0</v>
      </c>
      <c r="Q805" s="250">
        <f>SUM(Q804:U804)</f>
        <v>0</v>
      </c>
      <c r="R805" s="251"/>
      <c r="S805" s="251"/>
      <c r="T805" s="251"/>
      <c r="U805" s="252"/>
      <c r="V805" s="161" t="s">
        <v>58</v>
      </c>
      <c r="W805" s="104"/>
      <c r="X805" s="253" t="s">
        <v>59</v>
      </c>
      <c r="Y805" s="253"/>
      <c r="Z805" s="107">
        <f>SUM(H805,Q805)</f>
        <v>0</v>
      </c>
      <c r="AA805" s="171"/>
      <c r="AB805" s="171"/>
      <c r="AC805" s="171"/>
      <c r="AD805" s="171"/>
      <c r="AE805" s="171"/>
      <c r="AF805" s="171"/>
      <c r="AG805" s="171"/>
      <c r="AH805" s="171"/>
      <c r="AI805" s="171"/>
      <c r="AJ805" s="171"/>
    </row>
    <row r="806" spans="1:36" s="77" customFormat="1" ht="15" thickBot="1" x14ac:dyDescent="0.2">
      <c r="A806" s="171"/>
      <c r="B806" s="171"/>
      <c r="C806" s="171"/>
      <c r="D806" s="171"/>
      <c r="E806" s="171"/>
      <c r="F806" s="171"/>
      <c r="G806" s="171"/>
      <c r="H806" s="171"/>
      <c r="I806" s="171"/>
      <c r="J806" s="171"/>
      <c r="K806" s="180"/>
      <c r="L806" s="180"/>
      <c r="M806" s="180"/>
      <c r="N806" s="180"/>
      <c r="O806" s="180"/>
      <c r="P806" s="180"/>
      <c r="Q806" s="171"/>
      <c r="R806" s="171"/>
      <c r="S806" s="171"/>
      <c r="T806" s="171"/>
      <c r="U806" s="171"/>
      <c r="V806" s="171"/>
      <c r="W806" s="171"/>
      <c r="X806" s="171"/>
      <c r="Y806" s="171"/>
      <c r="Z806" s="171"/>
      <c r="AA806" s="171"/>
      <c r="AB806" s="171"/>
      <c r="AC806" s="171"/>
      <c r="AD806" s="171"/>
      <c r="AE806" s="171"/>
      <c r="AF806" s="171"/>
      <c r="AG806" s="171"/>
      <c r="AH806" s="171"/>
      <c r="AI806" s="171"/>
      <c r="AJ806" s="171"/>
    </row>
    <row r="807" spans="1:36" s="77" customFormat="1" ht="15" customHeight="1" x14ac:dyDescent="0.15">
      <c r="A807" s="171"/>
      <c r="B807" s="344" t="s">
        <v>40</v>
      </c>
      <c r="C807" s="345"/>
      <c r="D807" s="135"/>
      <c r="E807" s="136"/>
      <c r="F807" s="139"/>
      <c r="G807" s="137"/>
      <c r="H807" s="138"/>
      <c r="I807" s="346"/>
      <c r="J807" s="347"/>
      <c r="K807" s="348"/>
      <c r="L807" s="339"/>
      <c r="M807" s="349"/>
      <c r="N807" s="339"/>
      <c r="O807" s="339"/>
      <c r="P807" s="140"/>
      <c r="Q807" s="340"/>
      <c r="R807" s="342"/>
      <c r="S807" s="342"/>
      <c r="T807" s="342"/>
      <c r="U807" s="329"/>
      <c r="V807" s="331"/>
      <c r="W807" s="332"/>
      <c r="X807" s="332"/>
      <c r="Y807" s="332"/>
      <c r="Z807" s="333"/>
      <c r="AA807" s="171"/>
      <c r="AB807" s="171"/>
      <c r="AC807" s="171"/>
      <c r="AD807" s="171"/>
      <c r="AE807" s="171"/>
      <c r="AF807" s="171"/>
      <c r="AG807" s="171"/>
      <c r="AH807" s="171"/>
      <c r="AI807" s="171"/>
      <c r="AJ807" s="171"/>
    </row>
    <row r="808" spans="1:36" s="77" customFormat="1" ht="15" customHeight="1" x14ac:dyDescent="0.15">
      <c r="A808" s="171"/>
      <c r="B808" s="308">
        <f>B803+1</f>
        <v>46272</v>
      </c>
      <c r="C808" s="309"/>
      <c r="D808" s="92"/>
      <c r="E808" s="93"/>
      <c r="F808" s="334"/>
      <c r="G808" s="311"/>
      <c r="H808" s="134">
        <f>(I807+J807+K807+L807+M807+N807+O807+P808)/1440</f>
        <v>0</v>
      </c>
      <c r="I808" s="320"/>
      <c r="J808" s="317"/>
      <c r="K808" s="334"/>
      <c r="L808" s="317"/>
      <c r="M808" s="334"/>
      <c r="N808" s="317"/>
      <c r="O808" s="317"/>
      <c r="P808" s="94"/>
      <c r="Q808" s="341"/>
      <c r="R808" s="343"/>
      <c r="S808" s="343"/>
      <c r="T808" s="343"/>
      <c r="U808" s="330"/>
      <c r="V808" s="305"/>
      <c r="W808" s="306"/>
      <c r="X808" s="306"/>
      <c r="Y808" s="306"/>
      <c r="Z808" s="307"/>
      <c r="AA808" s="171"/>
      <c r="AB808" s="171"/>
      <c r="AC808" s="171"/>
      <c r="AD808" s="171"/>
      <c r="AE808" s="171"/>
      <c r="AF808" s="171"/>
      <c r="AG808" s="171"/>
      <c r="AH808" s="171"/>
      <c r="AI808" s="171"/>
      <c r="AJ808" s="171"/>
    </row>
    <row r="809" spans="1:36" s="77" customFormat="1" ht="15" customHeight="1" x14ac:dyDescent="0.15">
      <c r="A809" s="171"/>
      <c r="B809" s="335" t="s">
        <v>49</v>
      </c>
      <c r="C809" s="336"/>
      <c r="D809" s="142"/>
      <c r="E809" s="143"/>
      <c r="F809" s="146"/>
      <c r="G809" s="145"/>
      <c r="H809" s="144"/>
      <c r="I809" s="337"/>
      <c r="J809" s="324"/>
      <c r="K809" s="338"/>
      <c r="L809" s="324"/>
      <c r="M809" s="338"/>
      <c r="N809" s="324"/>
      <c r="O809" s="324"/>
      <c r="P809" s="147"/>
      <c r="Q809" s="325"/>
      <c r="R809" s="327"/>
      <c r="S809" s="327"/>
      <c r="T809" s="327"/>
      <c r="U809" s="321"/>
      <c r="V809" s="286"/>
      <c r="W809" s="287"/>
      <c r="X809" s="287"/>
      <c r="Y809" s="287"/>
      <c r="Z809" s="288"/>
      <c r="AA809" s="171"/>
      <c r="AB809" s="171"/>
      <c r="AC809" s="171"/>
      <c r="AD809" s="171"/>
      <c r="AE809" s="171"/>
      <c r="AF809" s="171"/>
      <c r="AG809" s="171"/>
      <c r="AH809" s="171"/>
      <c r="AI809" s="171"/>
      <c r="AJ809" s="171"/>
    </row>
    <row r="810" spans="1:36" s="77" customFormat="1" ht="15" customHeight="1" x14ac:dyDescent="0.15">
      <c r="A810" s="171"/>
      <c r="B810" s="292">
        <f>B808+1</f>
        <v>46273</v>
      </c>
      <c r="C810" s="293"/>
      <c r="D810" s="131"/>
      <c r="E810" s="132"/>
      <c r="F810" s="323"/>
      <c r="G810" s="295"/>
      <c r="H810" s="141">
        <f>(I809+J809+K809+L809+M809+N809+O809+P810)/1440</f>
        <v>0</v>
      </c>
      <c r="I810" s="315"/>
      <c r="J810" s="283"/>
      <c r="K810" s="323"/>
      <c r="L810" s="283"/>
      <c r="M810" s="323"/>
      <c r="N810" s="283"/>
      <c r="O810" s="283"/>
      <c r="P810" s="133"/>
      <c r="Q810" s="326"/>
      <c r="R810" s="328"/>
      <c r="S810" s="328"/>
      <c r="T810" s="328"/>
      <c r="U810" s="322"/>
      <c r="V810" s="289"/>
      <c r="W810" s="290"/>
      <c r="X810" s="290"/>
      <c r="Y810" s="290"/>
      <c r="Z810" s="291"/>
      <c r="AA810" s="172"/>
      <c r="AB810" s="171"/>
      <c r="AC810" s="171"/>
      <c r="AD810" s="171"/>
      <c r="AE810" s="171"/>
      <c r="AF810" s="171"/>
      <c r="AG810" s="171"/>
      <c r="AH810" s="171"/>
      <c r="AI810" s="171"/>
      <c r="AJ810" s="171"/>
    </row>
    <row r="811" spans="1:36" s="77" customFormat="1" ht="15" customHeight="1" x14ac:dyDescent="0.15">
      <c r="A811" s="171"/>
      <c r="B811" s="296" t="s">
        <v>50</v>
      </c>
      <c r="C811" s="297"/>
      <c r="D811" s="151"/>
      <c r="E811" s="152"/>
      <c r="F811" s="155"/>
      <c r="G811" s="153"/>
      <c r="H811" s="154"/>
      <c r="I811" s="270"/>
      <c r="J811" s="316"/>
      <c r="K811" s="316"/>
      <c r="L811" s="316"/>
      <c r="M811" s="316"/>
      <c r="N811" s="316"/>
      <c r="O811" s="316"/>
      <c r="P811" s="149"/>
      <c r="Q811" s="318"/>
      <c r="R811" s="316"/>
      <c r="S811" s="316"/>
      <c r="T811" s="316"/>
      <c r="U811" s="300"/>
      <c r="V811" s="302"/>
      <c r="W811" s="303"/>
      <c r="X811" s="303"/>
      <c r="Y811" s="303"/>
      <c r="Z811" s="304"/>
      <c r="AA811" s="171"/>
      <c r="AB811" s="171"/>
      <c r="AC811" s="171"/>
      <c r="AD811" s="171"/>
      <c r="AE811" s="171"/>
      <c r="AF811" s="171"/>
      <c r="AG811" s="171"/>
      <c r="AH811" s="171"/>
      <c r="AI811" s="171"/>
      <c r="AJ811" s="171"/>
    </row>
    <row r="812" spans="1:36" s="77" customFormat="1" ht="15" customHeight="1" x14ac:dyDescent="0.15">
      <c r="A812" s="171"/>
      <c r="B812" s="308">
        <f>B810+1</f>
        <v>46274</v>
      </c>
      <c r="C812" s="309"/>
      <c r="D812" s="92"/>
      <c r="E812" s="128"/>
      <c r="F812" s="310"/>
      <c r="G812" s="311"/>
      <c r="H812" s="134">
        <f>(I811+J811+K811+L811+M811+N811+O811+P812)/1440</f>
        <v>0</v>
      </c>
      <c r="I812" s="320"/>
      <c r="J812" s="317"/>
      <c r="K812" s="317"/>
      <c r="L812" s="317"/>
      <c r="M812" s="317"/>
      <c r="N812" s="317"/>
      <c r="O812" s="317"/>
      <c r="P812" s="148"/>
      <c r="Q812" s="319"/>
      <c r="R812" s="317"/>
      <c r="S812" s="317"/>
      <c r="T812" s="317"/>
      <c r="U812" s="301"/>
      <c r="V812" s="305"/>
      <c r="W812" s="306"/>
      <c r="X812" s="306"/>
      <c r="Y812" s="306"/>
      <c r="Z812" s="307"/>
      <c r="AA812" s="171"/>
      <c r="AB812" s="171"/>
      <c r="AC812" s="171"/>
      <c r="AD812" s="171"/>
      <c r="AE812" s="171"/>
      <c r="AF812" s="171"/>
      <c r="AG812" s="171"/>
      <c r="AH812" s="171"/>
      <c r="AI812" s="171"/>
      <c r="AJ812" s="171"/>
    </row>
    <row r="813" spans="1:36" s="77" customFormat="1" ht="15" customHeight="1" x14ac:dyDescent="0.15">
      <c r="A813" s="171"/>
      <c r="B813" s="312" t="s">
        <v>51</v>
      </c>
      <c r="C813" s="313"/>
      <c r="D813" s="142"/>
      <c r="E813" s="156"/>
      <c r="F813" s="146"/>
      <c r="G813" s="145"/>
      <c r="H813" s="144"/>
      <c r="I813" s="314"/>
      <c r="J813" s="282"/>
      <c r="K813" s="282"/>
      <c r="L813" s="282"/>
      <c r="M813" s="282"/>
      <c r="N813" s="282"/>
      <c r="O813" s="282"/>
      <c r="P813" s="147"/>
      <c r="Q813" s="284"/>
      <c r="R813" s="282"/>
      <c r="S813" s="282"/>
      <c r="T813" s="282"/>
      <c r="U813" s="280"/>
      <c r="V813" s="286"/>
      <c r="W813" s="287"/>
      <c r="X813" s="287"/>
      <c r="Y813" s="287"/>
      <c r="Z813" s="288"/>
      <c r="AA813" s="171"/>
      <c r="AB813" s="171"/>
      <c r="AC813" s="171"/>
      <c r="AD813" s="171"/>
      <c r="AE813" s="171"/>
      <c r="AF813" s="171"/>
      <c r="AG813" s="171"/>
      <c r="AH813" s="171"/>
      <c r="AI813" s="171"/>
      <c r="AJ813" s="171"/>
    </row>
    <row r="814" spans="1:36" s="77" customFormat="1" ht="15" customHeight="1" x14ac:dyDescent="0.15">
      <c r="A814" s="171"/>
      <c r="B814" s="292">
        <f>B812+1</f>
        <v>46275</v>
      </c>
      <c r="C814" s="293"/>
      <c r="D814" s="131"/>
      <c r="E814" s="150"/>
      <c r="F814" s="294"/>
      <c r="G814" s="295"/>
      <c r="H814" s="141">
        <f>(I813+J813+K813+L813+M813+N813+O813+P814)/1440</f>
        <v>0</v>
      </c>
      <c r="I814" s="315"/>
      <c r="J814" s="283"/>
      <c r="K814" s="283"/>
      <c r="L814" s="283"/>
      <c r="M814" s="283"/>
      <c r="N814" s="283"/>
      <c r="O814" s="283"/>
      <c r="P814" s="133"/>
      <c r="Q814" s="285"/>
      <c r="R814" s="283"/>
      <c r="S814" s="283"/>
      <c r="T814" s="283"/>
      <c r="U814" s="281"/>
      <c r="V814" s="289"/>
      <c r="W814" s="290"/>
      <c r="X814" s="290"/>
      <c r="Y814" s="290"/>
      <c r="Z814" s="291"/>
      <c r="AA814" s="171"/>
      <c r="AB814" s="171"/>
      <c r="AC814" s="171"/>
      <c r="AD814" s="171"/>
      <c r="AE814" s="171"/>
      <c r="AF814" s="171"/>
      <c r="AG814" s="171"/>
      <c r="AH814" s="171"/>
      <c r="AI814" s="171"/>
      <c r="AJ814" s="171"/>
    </row>
    <row r="815" spans="1:36" s="77" customFormat="1" ht="15" customHeight="1" x14ac:dyDescent="0.15">
      <c r="A815" s="171"/>
      <c r="B815" s="296" t="s">
        <v>52</v>
      </c>
      <c r="C815" s="297"/>
      <c r="D815" s="151"/>
      <c r="E815" s="152"/>
      <c r="F815" s="155"/>
      <c r="G815" s="153"/>
      <c r="H815" s="154"/>
      <c r="I815" s="270"/>
      <c r="J815" s="316"/>
      <c r="K815" s="316"/>
      <c r="L815" s="316"/>
      <c r="M815" s="316"/>
      <c r="N815" s="316"/>
      <c r="O815" s="316"/>
      <c r="P815" s="149"/>
      <c r="Q815" s="318"/>
      <c r="R815" s="316"/>
      <c r="S815" s="316"/>
      <c r="T815" s="316"/>
      <c r="U815" s="300"/>
      <c r="V815" s="302"/>
      <c r="W815" s="303"/>
      <c r="X815" s="303"/>
      <c r="Y815" s="303"/>
      <c r="Z815" s="304"/>
      <c r="AA815" s="171"/>
      <c r="AB815" s="171"/>
      <c r="AC815" s="171"/>
      <c r="AD815" s="171"/>
      <c r="AE815" s="171"/>
      <c r="AF815" s="171"/>
      <c r="AG815" s="171"/>
      <c r="AH815" s="171"/>
      <c r="AI815" s="171"/>
      <c r="AJ815" s="171"/>
    </row>
    <row r="816" spans="1:36" s="77" customFormat="1" ht="15" customHeight="1" x14ac:dyDescent="0.15">
      <c r="A816" s="171"/>
      <c r="B816" s="308">
        <f>B814+1</f>
        <v>46276</v>
      </c>
      <c r="C816" s="309"/>
      <c r="D816" s="92"/>
      <c r="E816" s="127"/>
      <c r="F816" s="310"/>
      <c r="G816" s="311"/>
      <c r="H816" s="134">
        <f>(I815+J815+K815+L815+M815+N815+O815+P816)/1440</f>
        <v>0</v>
      </c>
      <c r="I816" s="320"/>
      <c r="J816" s="317"/>
      <c r="K816" s="317"/>
      <c r="L816" s="317"/>
      <c r="M816" s="317"/>
      <c r="N816" s="317"/>
      <c r="O816" s="317"/>
      <c r="P816" s="94"/>
      <c r="Q816" s="319"/>
      <c r="R816" s="317"/>
      <c r="S816" s="317"/>
      <c r="T816" s="317"/>
      <c r="U816" s="301"/>
      <c r="V816" s="305"/>
      <c r="W816" s="306"/>
      <c r="X816" s="306"/>
      <c r="Y816" s="306"/>
      <c r="Z816" s="307"/>
      <c r="AA816" s="171"/>
      <c r="AB816" s="171"/>
      <c r="AC816" s="171"/>
      <c r="AD816" s="171"/>
      <c r="AE816" s="171"/>
      <c r="AF816" s="171"/>
      <c r="AG816" s="171"/>
      <c r="AH816" s="171"/>
      <c r="AI816" s="171"/>
      <c r="AJ816" s="171"/>
    </row>
    <row r="817" spans="1:36" s="77" customFormat="1" ht="15" customHeight="1" x14ac:dyDescent="0.15">
      <c r="A817" s="171"/>
      <c r="B817" s="312" t="s">
        <v>53</v>
      </c>
      <c r="C817" s="313"/>
      <c r="D817" s="142"/>
      <c r="E817" s="156"/>
      <c r="F817" s="146"/>
      <c r="G817" s="145"/>
      <c r="H817" s="144"/>
      <c r="I817" s="314"/>
      <c r="J817" s="282"/>
      <c r="K817" s="282"/>
      <c r="L817" s="282"/>
      <c r="M817" s="282"/>
      <c r="N817" s="282"/>
      <c r="O817" s="282"/>
      <c r="P817" s="147"/>
      <c r="Q817" s="284"/>
      <c r="R817" s="282"/>
      <c r="S817" s="282"/>
      <c r="T817" s="282"/>
      <c r="U817" s="280"/>
      <c r="V817" s="286"/>
      <c r="W817" s="287"/>
      <c r="X817" s="287"/>
      <c r="Y817" s="287"/>
      <c r="Z817" s="288"/>
      <c r="AA817" s="171"/>
      <c r="AB817" s="171"/>
      <c r="AC817" s="171"/>
      <c r="AD817" s="171"/>
      <c r="AE817" s="171"/>
      <c r="AF817" s="171"/>
      <c r="AG817" s="171"/>
      <c r="AH817" s="171"/>
      <c r="AI817" s="171"/>
      <c r="AJ817" s="171"/>
    </row>
    <row r="818" spans="1:36" s="77" customFormat="1" ht="15" customHeight="1" x14ac:dyDescent="0.15">
      <c r="A818" s="171"/>
      <c r="B818" s="292">
        <f>B816+1</f>
        <v>46277</v>
      </c>
      <c r="C818" s="293"/>
      <c r="D818" s="131"/>
      <c r="E818" s="150"/>
      <c r="F818" s="294"/>
      <c r="G818" s="295"/>
      <c r="H818" s="141">
        <f>(I817+J817+K817+L817+M817+N817+O817+P818)/1440</f>
        <v>0</v>
      </c>
      <c r="I818" s="315"/>
      <c r="J818" s="283"/>
      <c r="K818" s="283"/>
      <c r="L818" s="283"/>
      <c r="M818" s="283"/>
      <c r="N818" s="283"/>
      <c r="O818" s="283"/>
      <c r="P818" s="133"/>
      <c r="Q818" s="285"/>
      <c r="R818" s="283"/>
      <c r="S818" s="283"/>
      <c r="T818" s="283"/>
      <c r="U818" s="281"/>
      <c r="V818" s="289"/>
      <c r="W818" s="290"/>
      <c r="X818" s="290"/>
      <c r="Y818" s="290"/>
      <c r="Z818" s="291"/>
      <c r="AA818" s="171"/>
      <c r="AB818" s="171"/>
      <c r="AC818" s="171"/>
      <c r="AD818" s="171"/>
      <c r="AE818" s="171"/>
      <c r="AF818" s="171"/>
      <c r="AG818" s="171"/>
      <c r="AH818" s="171"/>
      <c r="AI818" s="171"/>
      <c r="AJ818" s="171"/>
    </row>
    <row r="819" spans="1:36" s="77" customFormat="1" ht="15" customHeight="1" x14ac:dyDescent="0.15">
      <c r="A819" s="171"/>
      <c r="B819" s="296" t="s">
        <v>54</v>
      </c>
      <c r="C819" s="297"/>
      <c r="D819" s="151"/>
      <c r="E819" s="152"/>
      <c r="F819" s="157"/>
      <c r="G819" s="158"/>
      <c r="H819" s="154"/>
      <c r="I819" s="298"/>
      <c r="J819" s="262"/>
      <c r="K819" s="262"/>
      <c r="L819" s="262"/>
      <c r="M819" s="262"/>
      <c r="N819" s="262"/>
      <c r="O819" s="270"/>
      <c r="P819" s="149"/>
      <c r="Q819" s="272"/>
      <c r="R819" s="274"/>
      <c r="S819" s="276"/>
      <c r="T819" s="278"/>
      <c r="U819" s="254"/>
      <c r="V819" s="256"/>
      <c r="W819" s="257"/>
      <c r="X819" s="257"/>
      <c r="Y819" s="257"/>
      <c r="Z819" s="258"/>
      <c r="AA819" s="171"/>
      <c r="AB819" s="171"/>
      <c r="AC819" s="171"/>
      <c r="AD819" s="171"/>
      <c r="AE819" s="171"/>
      <c r="AF819" s="171"/>
      <c r="AG819" s="171"/>
      <c r="AH819" s="171"/>
      <c r="AI819" s="171"/>
      <c r="AJ819" s="171"/>
    </row>
    <row r="820" spans="1:36" s="77" customFormat="1" ht="15" customHeight="1" thickBot="1" x14ac:dyDescent="0.2">
      <c r="A820" s="171"/>
      <c r="B820" s="264">
        <f>B818+1</f>
        <v>46278</v>
      </c>
      <c r="C820" s="265"/>
      <c r="D820" s="95"/>
      <c r="E820" s="96"/>
      <c r="F820" s="266"/>
      <c r="G820" s="267"/>
      <c r="H820" s="134">
        <f>(I819+J819+K819+L819+M819+N819+O819+P820)/1440</f>
        <v>0</v>
      </c>
      <c r="I820" s="299"/>
      <c r="J820" s="263"/>
      <c r="K820" s="263"/>
      <c r="L820" s="263"/>
      <c r="M820" s="263"/>
      <c r="N820" s="263"/>
      <c r="O820" s="271"/>
      <c r="P820" s="97"/>
      <c r="Q820" s="273"/>
      <c r="R820" s="275"/>
      <c r="S820" s="277"/>
      <c r="T820" s="279"/>
      <c r="U820" s="255"/>
      <c r="V820" s="259"/>
      <c r="W820" s="260"/>
      <c r="X820" s="260"/>
      <c r="Y820" s="260"/>
      <c r="Z820" s="261"/>
      <c r="AA820" s="171"/>
      <c r="AB820" s="171"/>
      <c r="AC820" s="171"/>
      <c r="AD820" s="171"/>
      <c r="AE820" s="171"/>
      <c r="AF820" s="171"/>
      <c r="AG820" s="171"/>
      <c r="AH820" s="171"/>
      <c r="AI820" s="171"/>
      <c r="AJ820" s="171"/>
    </row>
    <row r="821" spans="1:36" s="77" customFormat="1" ht="15" customHeight="1" x14ac:dyDescent="0.15">
      <c r="A821" s="171"/>
      <c r="B821" s="98" t="s">
        <v>55</v>
      </c>
      <c r="C821" s="99">
        <f>WEEKNUM(B808,21)</f>
        <v>37</v>
      </c>
      <c r="D821" s="100"/>
      <c r="E821" s="177"/>
      <c r="F821" s="268" t="s">
        <v>56</v>
      </c>
      <c r="G821" s="269"/>
      <c r="H821" s="160">
        <f>SUM(H807,H809,H811,H813,H815,H817,H819)+P821</f>
        <v>0</v>
      </c>
      <c r="I821" s="246">
        <f t="shared" ref="I821:O821" si="47">SUM(I807:I820)/1440</f>
        <v>0</v>
      </c>
      <c r="J821" s="244">
        <f t="shared" si="47"/>
        <v>0</v>
      </c>
      <c r="K821" s="244">
        <f t="shared" si="47"/>
        <v>0</v>
      </c>
      <c r="L821" s="244">
        <f t="shared" si="47"/>
        <v>0</v>
      </c>
      <c r="M821" s="244">
        <f t="shared" si="47"/>
        <v>0</v>
      </c>
      <c r="N821" s="244">
        <f t="shared" si="47"/>
        <v>0</v>
      </c>
      <c r="O821" s="246">
        <f t="shared" si="47"/>
        <v>0</v>
      </c>
      <c r="P821" s="159">
        <f>SUM(P807,P809,P811,P813,P815,P817,P819)</f>
        <v>0</v>
      </c>
      <c r="Q821" s="163">
        <f>SUM(Q807,Q809,Q811,Q813,Q815,Q817,Q819)/1440</f>
        <v>0</v>
      </c>
      <c r="R821" s="164">
        <f>SUM(R807,R809,R811,R813,R815,R817,R819)/1440</f>
        <v>0</v>
      </c>
      <c r="S821" s="164">
        <f>SUM(S807,S809,S811,S813,S815,S817,S819)/1440</f>
        <v>0</v>
      </c>
      <c r="T821" s="164">
        <f>SUM(T807,T809,T811,T813,T815,T817,T819)/1440</f>
        <v>0</v>
      </c>
      <c r="U821" s="165">
        <f>SUM(U807,U809,U811,U813,U815,U817,U819)/1440</f>
        <v>0</v>
      </c>
      <c r="V821" s="162" t="s">
        <v>57</v>
      </c>
      <c r="W821" s="101"/>
      <c r="X821" s="172"/>
      <c r="Y821" s="172"/>
      <c r="Z821" s="172"/>
      <c r="AA821" s="171"/>
      <c r="AB821" s="171"/>
      <c r="AC821" s="171"/>
      <c r="AD821" s="171"/>
      <c r="AE821" s="171"/>
      <c r="AF821" s="171"/>
      <c r="AG821" s="171"/>
      <c r="AH821" s="171"/>
      <c r="AI821" s="171"/>
      <c r="AJ821" s="171"/>
    </row>
    <row r="822" spans="1:36" s="77" customFormat="1" ht="15" customHeight="1" x14ac:dyDescent="0.15">
      <c r="A822" s="171"/>
      <c r="B822" s="102"/>
      <c r="C822" s="103"/>
      <c r="D822" s="171"/>
      <c r="E822" s="178"/>
      <c r="F822" s="248" t="s">
        <v>57</v>
      </c>
      <c r="G822" s="249"/>
      <c r="H822" s="105">
        <f>SUM(H808,H810,H812,H814,H818,H820,H816)</f>
        <v>0</v>
      </c>
      <c r="I822" s="247"/>
      <c r="J822" s="245"/>
      <c r="K822" s="245"/>
      <c r="L822" s="245"/>
      <c r="M822" s="245"/>
      <c r="N822" s="245"/>
      <c r="O822" s="247"/>
      <c r="P822" s="106">
        <f>SUM(P808,P810,P812,P814,P816,P818,P820)/1440</f>
        <v>0</v>
      </c>
      <c r="Q822" s="250">
        <f>SUM(Q821:U821)</f>
        <v>0</v>
      </c>
      <c r="R822" s="251"/>
      <c r="S822" s="251"/>
      <c r="T822" s="251"/>
      <c r="U822" s="252"/>
      <c r="V822" s="161" t="s">
        <v>58</v>
      </c>
      <c r="W822" s="104"/>
      <c r="X822" s="253" t="s">
        <v>59</v>
      </c>
      <c r="Y822" s="253"/>
      <c r="Z822" s="107">
        <f>SUM(H822,Q822)</f>
        <v>0</v>
      </c>
      <c r="AA822" s="171"/>
      <c r="AB822" s="171"/>
      <c r="AC822" s="171"/>
      <c r="AD822" s="171"/>
      <c r="AE822" s="171"/>
      <c r="AF822" s="171"/>
      <c r="AG822" s="171"/>
      <c r="AH822" s="171"/>
      <c r="AI822" s="171"/>
      <c r="AJ822" s="171"/>
    </row>
    <row r="823" spans="1:36" s="77" customFormat="1" ht="15" thickBot="1" x14ac:dyDescent="0.2">
      <c r="A823" s="171"/>
      <c r="B823" s="171"/>
      <c r="C823" s="171"/>
      <c r="D823" s="171"/>
      <c r="E823" s="171"/>
      <c r="F823" s="171"/>
      <c r="G823" s="171"/>
      <c r="H823" s="171"/>
      <c r="I823" s="171"/>
      <c r="J823" s="171"/>
      <c r="K823" s="180"/>
      <c r="L823" s="180"/>
      <c r="M823" s="180"/>
      <c r="N823" s="180"/>
      <c r="O823" s="180"/>
      <c r="P823" s="180"/>
      <c r="Q823" s="171"/>
      <c r="R823" s="171"/>
      <c r="S823" s="171"/>
      <c r="T823" s="171"/>
      <c r="U823" s="171"/>
      <c r="V823" s="171"/>
      <c r="W823" s="171"/>
      <c r="X823" s="171"/>
      <c r="Y823" s="171"/>
      <c r="Z823" s="171"/>
      <c r="AA823" s="171"/>
      <c r="AB823" s="171"/>
      <c r="AC823" s="171"/>
      <c r="AD823" s="171"/>
      <c r="AE823" s="171"/>
      <c r="AF823" s="171"/>
      <c r="AG823" s="171"/>
      <c r="AH823" s="171"/>
      <c r="AI823" s="171"/>
      <c r="AJ823" s="171"/>
    </row>
    <row r="824" spans="1:36" s="77" customFormat="1" ht="15" customHeight="1" x14ac:dyDescent="0.15">
      <c r="A824" s="171"/>
      <c r="B824" s="344" t="s">
        <v>40</v>
      </c>
      <c r="C824" s="345"/>
      <c r="D824" s="135"/>
      <c r="E824" s="136"/>
      <c r="F824" s="139"/>
      <c r="G824" s="137"/>
      <c r="H824" s="138"/>
      <c r="I824" s="346"/>
      <c r="J824" s="347"/>
      <c r="K824" s="348"/>
      <c r="L824" s="339"/>
      <c r="M824" s="349"/>
      <c r="N824" s="339"/>
      <c r="O824" s="339"/>
      <c r="P824" s="140"/>
      <c r="Q824" s="340"/>
      <c r="R824" s="342"/>
      <c r="S824" s="342"/>
      <c r="T824" s="342"/>
      <c r="U824" s="329"/>
      <c r="V824" s="331"/>
      <c r="W824" s="332"/>
      <c r="X824" s="332"/>
      <c r="Y824" s="332"/>
      <c r="Z824" s="333"/>
      <c r="AA824" s="171"/>
      <c r="AB824" s="171"/>
      <c r="AC824" s="171"/>
      <c r="AD824" s="171"/>
      <c r="AE824" s="171"/>
      <c r="AF824" s="171"/>
      <c r="AG824" s="171"/>
      <c r="AH824" s="171"/>
      <c r="AI824" s="171"/>
      <c r="AJ824" s="171"/>
    </row>
    <row r="825" spans="1:36" s="77" customFormat="1" ht="15" customHeight="1" x14ac:dyDescent="0.15">
      <c r="A825" s="171"/>
      <c r="B825" s="308">
        <f>B820+1</f>
        <v>46279</v>
      </c>
      <c r="C825" s="309"/>
      <c r="D825" s="92"/>
      <c r="E825" s="93"/>
      <c r="F825" s="334"/>
      <c r="G825" s="311"/>
      <c r="H825" s="134">
        <f>(I824+J824+K824+L824+M824+N824+O824+P825)/1440</f>
        <v>0</v>
      </c>
      <c r="I825" s="320"/>
      <c r="J825" s="317"/>
      <c r="K825" s="334"/>
      <c r="L825" s="317"/>
      <c r="M825" s="334"/>
      <c r="N825" s="317"/>
      <c r="O825" s="317"/>
      <c r="P825" s="94"/>
      <c r="Q825" s="341"/>
      <c r="R825" s="343"/>
      <c r="S825" s="343"/>
      <c r="T825" s="343"/>
      <c r="U825" s="330"/>
      <c r="V825" s="305"/>
      <c r="W825" s="306"/>
      <c r="X825" s="306"/>
      <c r="Y825" s="306"/>
      <c r="Z825" s="307"/>
      <c r="AA825" s="171"/>
      <c r="AB825" s="171"/>
      <c r="AC825" s="171"/>
      <c r="AD825" s="171"/>
      <c r="AE825" s="171"/>
      <c r="AF825" s="171"/>
      <c r="AG825" s="171"/>
      <c r="AH825" s="171"/>
      <c r="AI825" s="171"/>
      <c r="AJ825" s="171"/>
    </row>
    <row r="826" spans="1:36" s="77" customFormat="1" ht="15" customHeight="1" x14ac:dyDescent="0.15">
      <c r="A826" s="171"/>
      <c r="B826" s="335" t="s">
        <v>49</v>
      </c>
      <c r="C826" s="336"/>
      <c r="D826" s="142"/>
      <c r="E826" s="143"/>
      <c r="F826" s="146"/>
      <c r="G826" s="145"/>
      <c r="H826" s="144"/>
      <c r="I826" s="337"/>
      <c r="J826" s="324"/>
      <c r="K826" s="338"/>
      <c r="L826" s="324"/>
      <c r="M826" s="338"/>
      <c r="N826" s="324"/>
      <c r="O826" s="324"/>
      <c r="P826" s="147"/>
      <c r="Q826" s="325"/>
      <c r="R826" s="327"/>
      <c r="S826" s="327"/>
      <c r="T826" s="327"/>
      <c r="U826" s="321"/>
      <c r="V826" s="286"/>
      <c r="W826" s="287"/>
      <c r="X826" s="287"/>
      <c r="Y826" s="287"/>
      <c r="Z826" s="288"/>
      <c r="AA826" s="171"/>
      <c r="AB826" s="171"/>
      <c r="AC826" s="171"/>
      <c r="AD826" s="171"/>
      <c r="AE826" s="171"/>
      <c r="AF826" s="171"/>
      <c r="AG826" s="171"/>
      <c r="AH826" s="171"/>
      <c r="AI826" s="171"/>
      <c r="AJ826" s="171"/>
    </row>
    <row r="827" spans="1:36" s="77" customFormat="1" ht="15" customHeight="1" x14ac:dyDescent="0.15">
      <c r="A827" s="171"/>
      <c r="B827" s="292">
        <f>B825+1</f>
        <v>46280</v>
      </c>
      <c r="C827" s="293"/>
      <c r="D827" s="131"/>
      <c r="E827" s="132"/>
      <c r="F827" s="323"/>
      <c r="G827" s="295"/>
      <c r="H827" s="141">
        <f>(I826+J826+K826+L826+M826+N826+O826+P827)/1440</f>
        <v>0</v>
      </c>
      <c r="I827" s="315"/>
      <c r="J827" s="283"/>
      <c r="K827" s="323"/>
      <c r="L827" s="283"/>
      <c r="M827" s="323"/>
      <c r="N827" s="283"/>
      <c r="O827" s="283"/>
      <c r="P827" s="133"/>
      <c r="Q827" s="326"/>
      <c r="R827" s="328"/>
      <c r="S827" s="328"/>
      <c r="T827" s="328"/>
      <c r="U827" s="322"/>
      <c r="V827" s="289"/>
      <c r="W827" s="290"/>
      <c r="X827" s="290"/>
      <c r="Y827" s="290"/>
      <c r="Z827" s="291"/>
      <c r="AA827" s="172"/>
      <c r="AB827" s="171"/>
      <c r="AC827" s="171"/>
      <c r="AD827" s="171"/>
      <c r="AE827" s="171"/>
      <c r="AF827" s="171"/>
      <c r="AG827" s="171"/>
      <c r="AH827" s="171"/>
      <c r="AI827" s="171"/>
      <c r="AJ827" s="171"/>
    </row>
    <row r="828" spans="1:36" s="77" customFormat="1" ht="15" customHeight="1" x14ac:dyDescent="0.15">
      <c r="A828" s="171"/>
      <c r="B828" s="296" t="s">
        <v>50</v>
      </c>
      <c r="C828" s="297"/>
      <c r="D828" s="151"/>
      <c r="E828" s="152"/>
      <c r="F828" s="155"/>
      <c r="G828" s="153"/>
      <c r="H828" s="154"/>
      <c r="I828" s="270"/>
      <c r="J828" s="316"/>
      <c r="K828" s="316"/>
      <c r="L828" s="316"/>
      <c r="M828" s="316"/>
      <c r="N828" s="316"/>
      <c r="O828" s="316"/>
      <c r="P828" s="149"/>
      <c r="Q828" s="318"/>
      <c r="R828" s="316"/>
      <c r="S828" s="316"/>
      <c r="T828" s="316"/>
      <c r="U828" s="300"/>
      <c r="V828" s="302"/>
      <c r="W828" s="303"/>
      <c r="X828" s="303"/>
      <c r="Y828" s="303"/>
      <c r="Z828" s="304"/>
      <c r="AA828" s="171"/>
      <c r="AB828" s="171"/>
      <c r="AC828" s="171"/>
      <c r="AD828" s="171"/>
      <c r="AE828" s="171"/>
      <c r="AF828" s="171"/>
      <c r="AG828" s="171"/>
      <c r="AH828" s="171"/>
      <c r="AI828" s="171"/>
      <c r="AJ828" s="171"/>
    </row>
    <row r="829" spans="1:36" s="77" customFormat="1" ht="15" customHeight="1" x14ac:dyDescent="0.15">
      <c r="A829" s="171"/>
      <c r="B829" s="308">
        <f>B827+1</f>
        <v>46281</v>
      </c>
      <c r="C829" s="309"/>
      <c r="D829" s="92"/>
      <c r="E829" s="128"/>
      <c r="F829" s="310"/>
      <c r="G829" s="311"/>
      <c r="H829" s="134">
        <f>(I828+J828+K828+L828+M828+N828+O828+P829)/1440</f>
        <v>0</v>
      </c>
      <c r="I829" s="320"/>
      <c r="J829" s="317"/>
      <c r="K829" s="317"/>
      <c r="L829" s="317"/>
      <c r="M829" s="317"/>
      <c r="N829" s="317"/>
      <c r="O829" s="317"/>
      <c r="P829" s="148"/>
      <c r="Q829" s="319"/>
      <c r="R829" s="317"/>
      <c r="S829" s="317"/>
      <c r="T829" s="317"/>
      <c r="U829" s="301"/>
      <c r="V829" s="305"/>
      <c r="W829" s="306"/>
      <c r="X829" s="306"/>
      <c r="Y829" s="306"/>
      <c r="Z829" s="307"/>
      <c r="AA829" s="171"/>
      <c r="AB829" s="171"/>
      <c r="AC829" s="171"/>
      <c r="AD829" s="171"/>
      <c r="AE829" s="171"/>
      <c r="AF829" s="171"/>
      <c r="AG829" s="171"/>
      <c r="AH829" s="171"/>
      <c r="AI829" s="171"/>
      <c r="AJ829" s="171"/>
    </row>
    <row r="830" spans="1:36" s="77" customFormat="1" ht="15" customHeight="1" x14ac:dyDescent="0.15">
      <c r="A830" s="171"/>
      <c r="B830" s="312" t="s">
        <v>51</v>
      </c>
      <c r="C830" s="313"/>
      <c r="D830" s="142"/>
      <c r="E830" s="156"/>
      <c r="F830" s="146"/>
      <c r="G830" s="145"/>
      <c r="H830" s="144"/>
      <c r="I830" s="314"/>
      <c r="J830" s="282"/>
      <c r="K830" s="282"/>
      <c r="L830" s="282"/>
      <c r="M830" s="282"/>
      <c r="N830" s="282"/>
      <c r="O830" s="282"/>
      <c r="P830" s="147"/>
      <c r="Q830" s="284"/>
      <c r="R830" s="282"/>
      <c r="S830" s="282"/>
      <c r="T830" s="282"/>
      <c r="U830" s="280"/>
      <c r="V830" s="286"/>
      <c r="W830" s="287"/>
      <c r="X830" s="287"/>
      <c r="Y830" s="287"/>
      <c r="Z830" s="288"/>
      <c r="AA830" s="171"/>
      <c r="AB830" s="171"/>
      <c r="AC830" s="171"/>
      <c r="AD830" s="171"/>
      <c r="AE830" s="171"/>
      <c r="AF830" s="171"/>
      <c r="AG830" s="171"/>
      <c r="AH830" s="171"/>
      <c r="AI830" s="171"/>
      <c r="AJ830" s="171"/>
    </row>
    <row r="831" spans="1:36" s="77" customFormat="1" ht="15" customHeight="1" x14ac:dyDescent="0.15">
      <c r="A831" s="171"/>
      <c r="B831" s="292">
        <f>B829+1</f>
        <v>46282</v>
      </c>
      <c r="C831" s="293"/>
      <c r="D831" s="131"/>
      <c r="E831" s="150"/>
      <c r="F831" s="294"/>
      <c r="G831" s="295"/>
      <c r="H831" s="141">
        <f>(I830+J830+K830+L830+M830+N830+O830+P831)/1440</f>
        <v>0</v>
      </c>
      <c r="I831" s="315"/>
      <c r="J831" s="283"/>
      <c r="K831" s="283"/>
      <c r="L831" s="283"/>
      <c r="M831" s="283"/>
      <c r="N831" s="283"/>
      <c r="O831" s="283"/>
      <c r="P831" s="133"/>
      <c r="Q831" s="285"/>
      <c r="R831" s="283"/>
      <c r="S831" s="283"/>
      <c r="T831" s="283"/>
      <c r="U831" s="281"/>
      <c r="V831" s="289"/>
      <c r="W831" s="290"/>
      <c r="X831" s="290"/>
      <c r="Y831" s="290"/>
      <c r="Z831" s="291"/>
      <c r="AA831" s="171"/>
      <c r="AB831" s="171"/>
      <c r="AC831" s="171"/>
      <c r="AD831" s="171"/>
      <c r="AE831" s="171"/>
      <c r="AF831" s="171"/>
      <c r="AG831" s="171"/>
      <c r="AH831" s="171"/>
      <c r="AI831" s="171"/>
      <c r="AJ831" s="171"/>
    </row>
    <row r="832" spans="1:36" s="77" customFormat="1" ht="15" customHeight="1" x14ac:dyDescent="0.15">
      <c r="A832" s="171"/>
      <c r="B832" s="296" t="s">
        <v>52</v>
      </c>
      <c r="C832" s="297"/>
      <c r="D832" s="151"/>
      <c r="E832" s="152"/>
      <c r="F832" s="155"/>
      <c r="G832" s="153"/>
      <c r="H832" s="154"/>
      <c r="I832" s="270"/>
      <c r="J832" s="316"/>
      <c r="K832" s="316"/>
      <c r="L832" s="316"/>
      <c r="M832" s="316"/>
      <c r="N832" s="316"/>
      <c r="O832" s="316"/>
      <c r="P832" s="149"/>
      <c r="Q832" s="318"/>
      <c r="R832" s="316"/>
      <c r="S832" s="316"/>
      <c r="T832" s="316"/>
      <c r="U832" s="300"/>
      <c r="V832" s="302"/>
      <c r="W832" s="303"/>
      <c r="X832" s="303"/>
      <c r="Y832" s="303"/>
      <c r="Z832" s="304"/>
      <c r="AA832" s="171"/>
      <c r="AB832" s="171"/>
      <c r="AC832" s="171"/>
      <c r="AD832" s="171"/>
      <c r="AE832" s="171"/>
      <c r="AF832" s="171"/>
      <c r="AG832" s="171"/>
      <c r="AH832" s="171"/>
      <c r="AI832" s="171"/>
      <c r="AJ832" s="171"/>
    </row>
    <row r="833" spans="1:36" s="77" customFormat="1" ht="15" customHeight="1" x14ac:dyDescent="0.15">
      <c r="A833" s="171"/>
      <c r="B833" s="308">
        <f>B831+1</f>
        <v>46283</v>
      </c>
      <c r="C833" s="309"/>
      <c r="D833" s="92"/>
      <c r="E833" s="127"/>
      <c r="F833" s="310"/>
      <c r="G833" s="311"/>
      <c r="H833" s="134">
        <f>(I832+J832+K832+L832+M832+N832+O832+P833)/1440</f>
        <v>0</v>
      </c>
      <c r="I833" s="320"/>
      <c r="J833" s="317"/>
      <c r="K833" s="317"/>
      <c r="L833" s="317"/>
      <c r="M833" s="317"/>
      <c r="N833" s="317"/>
      <c r="O833" s="317"/>
      <c r="P833" s="94"/>
      <c r="Q833" s="319"/>
      <c r="R833" s="317"/>
      <c r="S833" s="317"/>
      <c r="T833" s="317"/>
      <c r="U833" s="301"/>
      <c r="V833" s="305"/>
      <c r="W833" s="306"/>
      <c r="X833" s="306"/>
      <c r="Y833" s="306"/>
      <c r="Z833" s="307"/>
      <c r="AA833" s="171"/>
      <c r="AB833" s="171"/>
      <c r="AC833" s="171"/>
      <c r="AD833" s="171"/>
      <c r="AE833" s="171"/>
      <c r="AF833" s="171"/>
      <c r="AG833" s="171"/>
      <c r="AH833" s="171"/>
      <c r="AI833" s="171"/>
      <c r="AJ833" s="171"/>
    </row>
    <row r="834" spans="1:36" s="77" customFormat="1" ht="15" customHeight="1" x14ac:dyDescent="0.15">
      <c r="A834" s="171"/>
      <c r="B834" s="312" t="s">
        <v>53</v>
      </c>
      <c r="C834" s="313"/>
      <c r="D834" s="142"/>
      <c r="E834" s="156"/>
      <c r="F834" s="146"/>
      <c r="G834" s="145"/>
      <c r="H834" s="144"/>
      <c r="I834" s="314"/>
      <c r="J834" s="282"/>
      <c r="K834" s="282"/>
      <c r="L834" s="282"/>
      <c r="M834" s="282"/>
      <c r="N834" s="282"/>
      <c r="O834" s="282"/>
      <c r="P834" s="147"/>
      <c r="Q834" s="284"/>
      <c r="R834" s="282"/>
      <c r="S834" s="282"/>
      <c r="T834" s="282"/>
      <c r="U834" s="280"/>
      <c r="V834" s="286"/>
      <c r="W834" s="287"/>
      <c r="X834" s="287"/>
      <c r="Y834" s="287"/>
      <c r="Z834" s="288"/>
      <c r="AA834" s="171"/>
      <c r="AB834" s="171"/>
      <c r="AC834" s="171"/>
      <c r="AD834" s="171"/>
      <c r="AE834" s="171"/>
      <c r="AF834" s="171"/>
      <c r="AG834" s="171"/>
      <c r="AH834" s="171"/>
      <c r="AI834" s="171"/>
      <c r="AJ834" s="171"/>
    </row>
    <row r="835" spans="1:36" s="77" customFormat="1" ht="15" customHeight="1" x14ac:dyDescent="0.15">
      <c r="A835" s="171"/>
      <c r="B835" s="292">
        <f>B833+1</f>
        <v>46284</v>
      </c>
      <c r="C835" s="293"/>
      <c r="D835" s="131"/>
      <c r="E835" s="150"/>
      <c r="F835" s="294"/>
      <c r="G835" s="295"/>
      <c r="H835" s="141">
        <f>(I834+J834+K834+L834+M834+N834+O834+P835)/1440</f>
        <v>0</v>
      </c>
      <c r="I835" s="315"/>
      <c r="J835" s="283"/>
      <c r="K835" s="283"/>
      <c r="L835" s="283"/>
      <c r="M835" s="283"/>
      <c r="N835" s="283"/>
      <c r="O835" s="283"/>
      <c r="P835" s="133"/>
      <c r="Q835" s="285"/>
      <c r="R835" s="283"/>
      <c r="S835" s="283"/>
      <c r="T835" s="283"/>
      <c r="U835" s="281"/>
      <c r="V835" s="289"/>
      <c r="W835" s="290"/>
      <c r="X835" s="290"/>
      <c r="Y835" s="290"/>
      <c r="Z835" s="291"/>
      <c r="AA835" s="171"/>
      <c r="AB835" s="171"/>
      <c r="AC835" s="171"/>
      <c r="AD835" s="171"/>
      <c r="AE835" s="171"/>
      <c r="AF835" s="171"/>
      <c r="AG835" s="171"/>
      <c r="AH835" s="171"/>
      <c r="AI835" s="171"/>
      <c r="AJ835" s="171"/>
    </row>
    <row r="836" spans="1:36" s="77" customFormat="1" ht="15" customHeight="1" x14ac:dyDescent="0.15">
      <c r="A836" s="171"/>
      <c r="B836" s="296" t="s">
        <v>54</v>
      </c>
      <c r="C836" s="297"/>
      <c r="D836" s="151"/>
      <c r="E836" s="152"/>
      <c r="F836" s="157"/>
      <c r="G836" s="158"/>
      <c r="H836" s="154"/>
      <c r="I836" s="298"/>
      <c r="J836" s="262"/>
      <c r="K836" s="262"/>
      <c r="L836" s="262"/>
      <c r="M836" s="262"/>
      <c r="N836" s="262"/>
      <c r="O836" s="270"/>
      <c r="P836" s="149"/>
      <c r="Q836" s="272"/>
      <c r="R836" s="274"/>
      <c r="S836" s="276"/>
      <c r="T836" s="278"/>
      <c r="U836" s="254"/>
      <c r="V836" s="256"/>
      <c r="W836" s="257"/>
      <c r="X836" s="257"/>
      <c r="Y836" s="257"/>
      <c r="Z836" s="258"/>
      <c r="AA836" s="171"/>
      <c r="AB836" s="171"/>
      <c r="AC836" s="171"/>
      <c r="AD836" s="171"/>
      <c r="AE836" s="171"/>
      <c r="AF836" s="171"/>
      <c r="AG836" s="171"/>
      <c r="AH836" s="171"/>
      <c r="AI836" s="171"/>
      <c r="AJ836" s="171"/>
    </row>
    <row r="837" spans="1:36" s="77" customFormat="1" ht="15" customHeight="1" thickBot="1" x14ac:dyDescent="0.2">
      <c r="A837" s="171"/>
      <c r="B837" s="264">
        <f>B835+1</f>
        <v>46285</v>
      </c>
      <c r="C837" s="265"/>
      <c r="D837" s="95"/>
      <c r="E837" s="96"/>
      <c r="F837" s="266"/>
      <c r="G837" s="267"/>
      <c r="H837" s="134">
        <f>(I836+J836+K836+L836+M836+N836+O836+P837)/1440</f>
        <v>0</v>
      </c>
      <c r="I837" s="299"/>
      <c r="J837" s="263"/>
      <c r="K837" s="263"/>
      <c r="L837" s="263"/>
      <c r="M837" s="263"/>
      <c r="N837" s="263"/>
      <c r="O837" s="271"/>
      <c r="P837" s="97"/>
      <c r="Q837" s="273"/>
      <c r="R837" s="275"/>
      <c r="S837" s="277"/>
      <c r="T837" s="279"/>
      <c r="U837" s="255"/>
      <c r="V837" s="259"/>
      <c r="W837" s="260"/>
      <c r="X837" s="260"/>
      <c r="Y837" s="260"/>
      <c r="Z837" s="261"/>
      <c r="AA837" s="171"/>
      <c r="AB837" s="171"/>
      <c r="AC837" s="171"/>
      <c r="AD837" s="171"/>
      <c r="AE837" s="171"/>
      <c r="AF837" s="171"/>
      <c r="AG837" s="171"/>
      <c r="AH837" s="171"/>
      <c r="AI837" s="171"/>
      <c r="AJ837" s="171"/>
    </row>
    <row r="838" spans="1:36" s="77" customFormat="1" ht="15" customHeight="1" x14ac:dyDescent="0.15">
      <c r="A838" s="171"/>
      <c r="B838" s="98" t="s">
        <v>55</v>
      </c>
      <c r="C838" s="99">
        <f>WEEKNUM(B825,21)</f>
        <v>38</v>
      </c>
      <c r="D838" s="100"/>
      <c r="E838" s="177"/>
      <c r="F838" s="268" t="s">
        <v>56</v>
      </c>
      <c r="G838" s="269"/>
      <c r="H838" s="160">
        <f>SUM(H824,H826,H828,H830,H832,H834,H836)+P838</f>
        <v>0</v>
      </c>
      <c r="I838" s="246">
        <f t="shared" ref="I838:O838" si="48">SUM(I824:I837)/1440</f>
        <v>0</v>
      </c>
      <c r="J838" s="244">
        <f t="shared" si="48"/>
        <v>0</v>
      </c>
      <c r="K838" s="244">
        <f t="shared" si="48"/>
        <v>0</v>
      </c>
      <c r="L838" s="244">
        <f t="shared" si="48"/>
        <v>0</v>
      </c>
      <c r="M838" s="244">
        <f t="shared" si="48"/>
        <v>0</v>
      </c>
      <c r="N838" s="244">
        <f t="shared" si="48"/>
        <v>0</v>
      </c>
      <c r="O838" s="246">
        <f t="shared" si="48"/>
        <v>0</v>
      </c>
      <c r="P838" s="159">
        <f>SUM(P824,P826,P828,P830,P832,P834,P836)</f>
        <v>0</v>
      </c>
      <c r="Q838" s="163">
        <f>SUM(Q824,Q826,Q828,Q830,Q832,Q834,Q836)/1440</f>
        <v>0</v>
      </c>
      <c r="R838" s="164">
        <f>SUM(R824,R826,R828,R830,R832,R834,R836)/1440</f>
        <v>0</v>
      </c>
      <c r="S838" s="164">
        <f>SUM(S824,S826,S828,S830,S832,S834,S836)/1440</f>
        <v>0</v>
      </c>
      <c r="T838" s="164">
        <f>SUM(T824,T826,T828,T830,T832,T834,T836)/1440</f>
        <v>0</v>
      </c>
      <c r="U838" s="165">
        <f>SUM(U824,U826,U828,U830,U832,U834,U836)/1440</f>
        <v>0</v>
      </c>
      <c r="V838" s="162" t="s">
        <v>57</v>
      </c>
      <c r="W838" s="101"/>
      <c r="X838" s="172"/>
      <c r="Y838" s="172"/>
      <c r="Z838" s="172"/>
      <c r="AA838" s="171"/>
      <c r="AB838" s="171"/>
      <c r="AC838" s="171"/>
      <c r="AD838" s="171"/>
      <c r="AE838" s="171"/>
      <c r="AF838" s="171"/>
      <c r="AG838" s="171"/>
      <c r="AH838" s="171"/>
      <c r="AI838" s="171"/>
      <c r="AJ838" s="171"/>
    </row>
    <row r="839" spans="1:36" s="77" customFormat="1" ht="15" customHeight="1" x14ac:dyDescent="0.15">
      <c r="A839" s="171"/>
      <c r="B839" s="102"/>
      <c r="C839" s="103"/>
      <c r="D839" s="171"/>
      <c r="E839" s="178"/>
      <c r="F839" s="248" t="s">
        <v>57</v>
      </c>
      <c r="G839" s="249"/>
      <c r="H839" s="105">
        <f>SUM(H825,H827,H829,H831,H835,H837,H833)</f>
        <v>0</v>
      </c>
      <c r="I839" s="247"/>
      <c r="J839" s="245"/>
      <c r="K839" s="245"/>
      <c r="L839" s="245"/>
      <c r="M839" s="245"/>
      <c r="N839" s="245"/>
      <c r="O839" s="247"/>
      <c r="P839" s="106">
        <f>SUM(P825,P827,P829,P831,P833,P835,P837)/1440</f>
        <v>0</v>
      </c>
      <c r="Q839" s="250">
        <f>SUM(Q838:U838)</f>
        <v>0</v>
      </c>
      <c r="R839" s="251"/>
      <c r="S839" s="251"/>
      <c r="T839" s="251"/>
      <c r="U839" s="252"/>
      <c r="V839" s="161" t="s">
        <v>58</v>
      </c>
      <c r="W839" s="104"/>
      <c r="X839" s="253" t="s">
        <v>59</v>
      </c>
      <c r="Y839" s="253"/>
      <c r="Z839" s="107">
        <f>SUM(H839,Q839)</f>
        <v>0</v>
      </c>
      <c r="AA839" s="171"/>
      <c r="AB839" s="171"/>
      <c r="AC839" s="171"/>
      <c r="AD839" s="171"/>
      <c r="AE839" s="171"/>
      <c r="AF839" s="171"/>
      <c r="AG839" s="171"/>
      <c r="AH839" s="171"/>
      <c r="AI839" s="171"/>
      <c r="AJ839" s="171"/>
    </row>
    <row r="840" spans="1:36" s="77" customFormat="1" ht="15" thickBot="1" x14ac:dyDescent="0.2">
      <c r="A840" s="171"/>
      <c r="B840" s="171"/>
      <c r="C840" s="171"/>
      <c r="D840" s="171"/>
      <c r="E840" s="171"/>
      <c r="F840" s="171"/>
      <c r="G840" s="171"/>
      <c r="H840" s="171"/>
      <c r="I840" s="171"/>
      <c r="J840" s="171"/>
      <c r="K840" s="180"/>
      <c r="L840" s="180"/>
      <c r="M840" s="180"/>
      <c r="N840" s="180"/>
      <c r="O840" s="180"/>
      <c r="P840" s="180"/>
      <c r="Q840" s="171"/>
      <c r="R840" s="171"/>
      <c r="S840" s="171"/>
      <c r="T840" s="171"/>
      <c r="U840" s="171"/>
      <c r="V840" s="171"/>
      <c r="W840" s="171"/>
      <c r="X840" s="171"/>
      <c r="Y840" s="171"/>
      <c r="Z840" s="171"/>
      <c r="AA840" s="171"/>
      <c r="AB840" s="171"/>
      <c r="AC840" s="171"/>
      <c r="AD840" s="171"/>
      <c r="AE840" s="171"/>
      <c r="AF840" s="171"/>
      <c r="AG840" s="171"/>
      <c r="AH840" s="171"/>
      <c r="AI840" s="171"/>
      <c r="AJ840" s="171"/>
    </row>
    <row r="841" spans="1:36" s="77" customFormat="1" ht="15" customHeight="1" x14ac:dyDescent="0.15">
      <c r="A841" s="171"/>
      <c r="B841" s="344" t="s">
        <v>40</v>
      </c>
      <c r="C841" s="345"/>
      <c r="D841" s="135"/>
      <c r="E841" s="136"/>
      <c r="F841" s="139"/>
      <c r="G841" s="137"/>
      <c r="H841" s="138"/>
      <c r="I841" s="346"/>
      <c r="J841" s="347"/>
      <c r="K841" s="348"/>
      <c r="L841" s="339"/>
      <c r="M841" s="349"/>
      <c r="N841" s="339"/>
      <c r="O841" s="339"/>
      <c r="P841" s="140"/>
      <c r="Q841" s="340"/>
      <c r="R841" s="342"/>
      <c r="S841" s="342"/>
      <c r="T841" s="342"/>
      <c r="U841" s="329"/>
      <c r="V841" s="331"/>
      <c r="W841" s="332"/>
      <c r="X841" s="332"/>
      <c r="Y841" s="332"/>
      <c r="Z841" s="333"/>
      <c r="AA841" s="171"/>
      <c r="AB841" s="171"/>
      <c r="AC841" s="171"/>
      <c r="AD841" s="171"/>
      <c r="AE841" s="171"/>
      <c r="AF841" s="171"/>
      <c r="AG841" s="171"/>
      <c r="AH841" s="171"/>
      <c r="AI841" s="171"/>
      <c r="AJ841" s="171"/>
    </row>
    <row r="842" spans="1:36" s="77" customFormat="1" ht="15" customHeight="1" x14ac:dyDescent="0.15">
      <c r="A842" s="171"/>
      <c r="B842" s="308">
        <f>B837+1</f>
        <v>46286</v>
      </c>
      <c r="C842" s="309"/>
      <c r="D842" s="92"/>
      <c r="E842" s="93"/>
      <c r="F842" s="334"/>
      <c r="G842" s="311"/>
      <c r="H842" s="134">
        <f>(I841+J841+K841+L841+M841+N841+O841+P842)/1440</f>
        <v>0</v>
      </c>
      <c r="I842" s="320"/>
      <c r="J842" s="317"/>
      <c r="K842" s="334"/>
      <c r="L842" s="317"/>
      <c r="M842" s="334"/>
      <c r="N842" s="317"/>
      <c r="O842" s="317"/>
      <c r="P842" s="94"/>
      <c r="Q842" s="341"/>
      <c r="R842" s="343"/>
      <c r="S842" s="343"/>
      <c r="T842" s="343"/>
      <c r="U842" s="330"/>
      <c r="V842" s="305"/>
      <c r="W842" s="306"/>
      <c r="X842" s="306"/>
      <c r="Y842" s="306"/>
      <c r="Z842" s="307"/>
      <c r="AA842" s="171"/>
      <c r="AB842" s="171"/>
      <c r="AC842" s="171"/>
      <c r="AD842" s="171"/>
      <c r="AE842" s="171"/>
      <c r="AF842" s="171"/>
      <c r="AG842" s="171"/>
      <c r="AH842" s="171"/>
      <c r="AI842" s="171"/>
      <c r="AJ842" s="171"/>
    </row>
    <row r="843" spans="1:36" s="77" customFormat="1" ht="15" customHeight="1" x14ac:dyDescent="0.15">
      <c r="A843" s="171"/>
      <c r="B843" s="335" t="s">
        <v>49</v>
      </c>
      <c r="C843" s="336"/>
      <c r="D843" s="142"/>
      <c r="E843" s="143"/>
      <c r="F843" s="146"/>
      <c r="G843" s="145"/>
      <c r="H843" s="144"/>
      <c r="I843" s="337"/>
      <c r="J843" s="324"/>
      <c r="K843" s="338"/>
      <c r="L843" s="324"/>
      <c r="M843" s="338"/>
      <c r="N843" s="324"/>
      <c r="O843" s="324"/>
      <c r="P843" s="147"/>
      <c r="Q843" s="325"/>
      <c r="R843" s="327"/>
      <c r="S843" s="327"/>
      <c r="T843" s="327"/>
      <c r="U843" s="321"/>
      <c r="V843" s="286"/>
      <c r="W843" s="287"/>
      <c r="X843" s="287"/>
      <c r="Y843" s="287"/>
      <c r="Z843" s="288"/>
      <c r="AA843" s="171"/>
      <c r="AB843" s="171"/>
      <c r="AC843" s="171"/>
      <c r="AD843" s="171"/>
      <c r="AE843" s="171"/>
      <c r="AF843" s="171"/>
      <c r="AG843" s="171"/>
      <c r="AH843" s="171"/>
      <c r="AI843" s="171"/>
      <c r="AJ843" s="171"/>
    </row>
    <row r="844" spans="1:36" s="77" customFormat="1" ht="15" customHeight="1" x14ac:dyDescent="0.15">
      <c r="A844" s="171"/>
      <c r="B844" s="292">
        <f>B842+1</f>
        <v>46287</v>
      </c>
      <c r="C844" s="293"/>
      <c r="D844" s="131"/>
      <c r="E844" s="132"/>
      <c r="F844" s="323"/>
      <c r="G844" s="295"/>
      <c r="H844" s="141">
        <f>(I843+J843+K843+L843+M843+N843+O843+P844)/1440</f>
        <v>0</v>
      </c>
      <c r="I844" s="315"/>
      <c r="J844" s="283"/>
      <c r="K844" s="323"/>
      <c r="L844" s="283"/>
      <c r="M844" s="323"/>
      <c r="N844" s="283"/>
      <c r="O844" s="283"/>
      <c r="P844" s="133"/>
      <c r="Q844" s="326"/>
      <c r="R844" s="328"/>
      <c r="S844" s="328"/>
      <c r="T844" s="328"/>
      <c r="U844" s="322"/>
      <c r="V844" s="289"/>
      <c r="W844" s="290"/>
      <c r="X844" s="290"/>
      <c r="Y844" s="290"/>
      <c r="Z844" s="291"/>
      <c r="AA844" s="172"/>
      <c r="AB844" s="171"/>
      <c r="AC844" s="171"/>
      <c r="AD844" s="171"/>
      <c r="AE844" s="171"/>
      <c r="AF844" s="171"/>
      <c r="AG844" s="171"/>
      <c r="AH844" s="171"/>
      <c r="AI844" s="171"/>
      <c r="AJ844" s="171"/>
    </row>
    <row r="845" spans="1:36" s="77" customFormat="1" ht="15" customHeight="1" x14ac:dyDescent="0.15">
      <c r="A845" s="171"/>
      <c r="B845" s="296" t="s">
        <v>50</v>
      </c>
      <c r="C845" s="297"/>
      <c r="D845" s="151"/>
      <c r="E845" s="152"/>
      <c r="F845" s="155"/>
      <c r="G845" s="153"/>
      <c r="H845" s="154"/>
      <c r="I845" s="270"/>
      <c r="J845" s="316"/>
      <c r="K845" s="316"/>
      <c r="L845" s="316"/>
      <c r="M845" s="316"/>
      <c r="N845" s="316"/>
      <c r="O845" s="316"/>
      <c r="P845" s="149"/>
      <c r="Q845" s="318"/>
      <c r="R845" s="316"/>
      <c r="S845" s="316"/>
      <c r="T845" s="316"/>
      <c r="U845" s="300"/>
      <c r="V845" s="302"/>
      <c r="W845" s="303"/>
      <c r="X845" s="303"/>
      <c r="Y845" s="303"/>
      <c r="Z845" s="304"/>
      <c r="AA845" s="171"/>
      <c r="AB845" s="171"/>
      <c r="AC845" s="171"/>
      <c r="AD845" s="171"/>
      <c r="AE845" s="171"/>
      <c r="AF845" s="171"/>
      <c r="AG845" s="171"/>
      <c r="AH845" s="171"/>
      <c r="AI845" s="171"/>
      <c r="AJ845" s="171"/>
    </row>
    <row r="846" spans="1:36" s="77" customFormat="1" ht="15" customHeight="1" x14ac:dyDescent="0.15">
      <c r="A846" s="171"/>
      <c r="B846" s="308">
        <f>B844+1</f>
        <v>46288</v>
      </c>
      <c r="C846" s="309"/>
      <c r="D846" s="92"/>
      <c r="E846" s="128"/>
      <c r="F846" s="310"/>
      <c r="G846" s="311"/>
      <c r="H846" s="134">
        <f>(I845+J845+K845+L845+M845+N845+O845+P846)/1440</f>
        <v>0</v>
      </c>
      <c r="I846" s="320"/>
      <c r="J846" s="317"/>
      <c r="K846" s="317"/>
      <c r="L846" s="317"/>
      <c r="M846" s="317"/>
      <c r="N846" s="317"/>
      <c r="O846" s="317"/>
      <c r="P846" s="148"/>
      <c r="Q846" s="319"/>
      <c r="R846" s="317"/>
      <c r="S846" s="317"/>
      <c r="T846" s="317"/>
      <c r="U846" s="301"/>
      <c r="V846" s="305"/>
      <c r="W846" s="306"/>
      <c r="X846" s="306"/>
      <c r="Y846" s="306"/>
      <c r="Z846" s="307"/>
      <c r="AA846" s="171"/>
      <c r="AB846" s="171"/>
      <c r="AC846" s="171"/>
      <c r="AD846" s="171"/>
      <c r="AE846" s="171"/>
      <c r="AF846" s="171"/>
      <c r="AG846" s="171"/>
      <c r="AH846" s="171"/>
      <c r="AI846" s="171"/>
      <c r="AJ846" s="171"/>
    </row>
    <row r="847" spans="1:36" s="77" customFormat="1" ht="15" customHeight="1" x14ac:dyDescent="0.15">
      <c r="A847" s="171"/>
      <c r="B847" s="312" t="s">
        <v>51</v>
      </c>
      <c r="C847" s="313"/>
      <c r="D847" s="142"/>
      <c r="E847" s="156"/>
      <c r="F847" s="146"/>
      <c r="G847" s="145"/>
      <c r="H847" s="144"/>
      <c r="I847" s="314"/>
      <c r="J847" s="282"/>
      <c r="K847" s="282"/>
      <c r="L847" s="282"/>
      <c r="M847" s="282"/>
      <c r="N847" s="282"/>
      <c r="O847" s="282"/>
      <c r="P847" s="147"/>
      <c r="Q847" s="284"/>
      <c r="R847" s="282"/>
      <c r="S847" s="282"/>
      <c r="T847" s="282"/>
      <c r="U847" s="280"/>
      <c r="V847" s="286"/>
      <c r="W847" s="287"/>
      <c r="X847" s="287"/>
      <c r="Y847" s="287"/>
      <c r="Z847" s="288"/>
      <c r="AA847" s="171"/>
      <c r="AB847" s="171"/>
      <c r="AC847" s="171"/>
      <c r="AD847" s="171"/>
      <c r="AE847" s="171"/>
      <c r="AF847" s="171"/>
      <c r="AG847" s="171"/>
      <c r="AH847" s="171"/>
      <c r="AI847" s="171"/>
      <c r="AJ847" s="171"/>
    </row>
    <row r="848" spans="1:36" s="77" customFormat="1" ht="15" customHeight="1" x14ac:dyDescent="0.15">
      <c r="A848" s="171"/>
      <c r="B848" s="292">
        <f>B846+1</f>
        <v>46289</v>
      </c>
      <c r="C848" s="293"/>
      <c r="D848" s="131"/>
      <c r="E848" s="150"/>
      <c r="F848" s="294"/>
      <c r="G848" s="295"/>
      <c r="H848" s="141">
        <f>(I847+J847+K847+L847+M847+N847+O847+P848)/1440</f>
        <v>0</v>
      </c>
      <c r="I848" s="315"/>
      <c r="J848" s="283"/>
      <c r="K848" s="283"/>
      <c r="L848" s="283"/>
      <c r="M848" s="283"/>
      <c r="N848" s="283"/>
      <c r="O848" s="283"/>
      <c r="P848" s="133"/>
      <c r="Q848" s="285"/>
      <c r="R848" s="283"/>
      <c r="S848" s="283"/>
      <c r="T848" s="283"/>
      <c r="U848" s="281"/>
      <c r="V848" s="289"/>
      <c r="W848" s="290"/>
      <c r="X848" s="290"/>
      <c r="Y848" s="290"/>
      <c r="Z848" s="291"/>
      <c r="AA848" s="171"/>
      <c r="AB848" s="171"/>
      <c r="AC848" s="171"/>
      <c r="AD848" s="171"/>
      <c r="AE848" s="171"/>
      <c r="AF848" s="171"/>
      <c r="AG848" s="171"/>
      <c r="AH848" s="171"/>
      <c r="AI848" s="171"/>
      <c r="AJ848" s="171"/>
    </row>
    <row r="849" spans="1:36" s="77" customFormat="1" ht="15" customHeight="1" x14ac:dyDescent="0.15">
      <c r="A849" s="171"/>
      <c r="B849" s="296" t="s">
        <v>52</v>
      </c>
      <c r="C849" s="297"/>
      <c r="D849" s="151"/>
      <c r="E849" s="152"/>
      <c r="F849" s="155"/>
      <c r="G849" s="153"/>
      <c r="H849" s="154"/>
      <c r="I849" s="270"/>
      <c r="J849" s="316"/>
      <c r="K849" s="316"/>
      <c r="L849" s="316"/>
      <c r="M849" s="316"/>
      <c r="N849" s="316"/>
      <c r="O849" s="316"/>
      <c r="P849" s="149"/>
      <c r="Q849" s="318"/>
      <c r="R849" s="316"/>
      <c r="S849" s="316"/>
      <c r="T849" s="316"/>
      <c r="U849" s="300"/>
      <c r="V849" s="302"/>
      <c r="W849" s="303"/>
      <c r="X849" s="303"/>
      <c r="Y849" s="303"/>
      <c r="Z849" s="304"/>
      <c r="AA849" s="171"/>
      <c r="AB849" s="171"/>
      <c r="AC849" s="171"/>
      <c r="AD849" s="171"/>
      <c r="AE849" s="171"/>
      <c r="AF849" s="171"/>
      <c r="AG849" s="171"/>
      <c r="AH849" s="171"/>
      <c r="AI849" s="171"/>
      <c r="AJ849" s="171"/>
    </row>
    <row r="850" spans="1:36" s="77" customFormat="1" ht="15" customHeight="1" x14ac:dyDescent="0.15">
      <c r="A850" s="171"/>
      <c r="B850" s="308">
        <f>B848+1</f>
        <v>46290</v>
      </c>
      <c r="C850" s="309"/>
      <c r="D850" s="92"/>
      <c r="E850" s="127"/>
      <c r="F850" s="310"/>
      <c r="G850" s="311"/>
      <c r="H850" s="134">
        <f>(I849+J849+K849+L849+M849+N849+O849+P850)/1440</f>
        <v>0</v>
      </c>
      <c r="I850" s="320"/>
      <c r="J850" s="317"/>
      <c r="K850" s="317"/>
      <c r="L850" s="317"/>
      <c r="M850" s="317"/>
      <c r="N850" s="317"/>
      <c r="O850" s="317"/>
      <c r="P850" s="94"/>
      <c r="Q850" s="319"/>
      <c r="R850" s="317"/>
      <c r="S850" s="317"/>
      <c r="T850" s="317"/>
      <c r="U850" s="301"/>
      <c r="V850" s="305"/>
      <c r="W850" s="306"/>
      <c r="X850" s="306"/>
      <c r="Y850" s="306"/>
      <c r="Z850" s="307"/>
      <c r="AA850" s="171"/>
      <c r="AB850" s="171"/>
      <c r="AC850" s="171"/>
      <c r="AD850" s="171"/>
      <c r="AE850" s="171"/>
      <c r="AF850" s="171"/>
      <c r="AG850" s="171"/>
      <c r="AH850" s="171"/>
      <c r="AI850" s="171"/>
      <c r="AJ850" s="171"/>
    </row>
    <row r="851" spans="1:36" s="77" customFormat="1" ht="15" customHeight="1" x14ac:dyDescent="0.15">
      <c r="A851" s="171"/>
      <c r="B851" s="312" t="s">
        <v>53</v>
      </c>
      <c r="C851" s="313"/>
      <c r="D851" s="142"/>
      <c r="E851" s="156"/>
      <c r="F851" s="146"/>
      <c r="G851" s="145"/>
      <c r="H851" s="144"/>
      <c r="I851" s="314"/>
      <c r="J851" s="282"/>
      <c r="K851" s="282"/>
      <c r="L851" s="282"/>
      <c r="M851" s="282"/>
      <c r="N851" s="282"/>
      <c r="O851" s="282"/>
      <c r="P851" s="147"/>
      <c r="Q851" s="284"/>
      <c r="R851" s="282"/>
      <c r="S851" s="282"/>
      <c r="T851" s="282"/>
      <c r="U851" s="280"/>
      <c r="V851" s="286"/>
      <c r="W851" s="287"/>
      <c r="X851" s="287"/>
      <c r="Y851" s="287"/>
      <c r="Z851" s="288"/>
      <c r="AA851" s="171"/>
      <c r="AB851" s="171"/>
      <c r="AC851" s="171"/>
      <c r="AD851" s="171"/>
      <c r="AE851" s="171"/>
      <c r="AF851" s="171"/>
      <c r="AG851" s="171"/>
      <c r="AH851" s="171"/>
      <c r="AI851" s="171"/>
      <c r="AJ851" s="171"/>
    </row>
    <row r="852" spans="1:36" s="77" customFormat="1" ht="15" customHeight="1" x14ac:dyDescent="0.15">
      <c r="A852" s="171"/>
      <c r="B852" s="292">
        <f>B850+1</f>
        <v>46291</v>
      </c>
      <c r="C852" s="293"/>
      <c r="D852" s="131"/>
      <c r="E852" s="150"/>
      <c r="F852" s="294"/>
      <c r="G852" s="295"/>
      <c r="H852" s="141">
        <f>(I851+J851+K851+L851+M851+N851+O851+P852)/1440</f>
        <v>0</v>
      </c>
      <c r="I852" s="315"/>
      <c r="J852" s="283"/>
      <c r="K852" s="283"/>
      <c r="L852" s="283"/>
      <c r="M852" s="283"/>
      <c r="N852" s="283"/>
      <c r="O852" s="283"/>
      <c r="P852" s="133"/>
      <c r="Q852" s="285"/>
      <c r="R852" s="283"/>
      <c r="S852" s="283"/>
      <c r="T852" s="283"/>
      <c r="U852" s="281"/>
      <c r="V852" s="289"/>
      <c r="W852" s="290"/>
      <c r="X852" s="290"/>
      <c r="Y852" s="290"/>
      <c r="Z852" s="291"/>
      <c r="AA852" s="171"/>
      <c r="AB852" s="171"/>
      <c r="AC852" s="171"/>
      <c r="AD852" s="171"/>
      <c r="AE852" s="171"/>
      <c r="AF852" s="171"/>
      <c r="AG852" s="171"/>
      <c r="AH852" s="171"/>
      <c r="AI852" s="171"/>
      <c r="AJ852" s="171"/>
    </row>
    <row r="853" spans="1:36" s="77" customFormat="1" ht="15" customHeight="1" x14ac:dyDescent="0.15">
      <c r="A853" s="171"/>
      <c r="B853" s="296" t="s">
        <v>54</v>
      </c>
      <c r="C853" s="297"/>
      <c r="D853" s="151"/>
      <c r="E853" s="152"/>
      <c r="F853" s="157"/>
      <c r="G853" s="158"/>
      <c r="H853" s="154"/>
      <c r="I853" s="298"/>
      <c r="J853" s="262"/>
      <c r="K853" s="262"/>
      <c r="L853" s="262"/>
      <c r="M853" s="262"/>
      <c r="N853" s="262"/>
      <c r="O853" s="270"/>
      <c r="P853" s="149"/>
      <c r="Q853" s="272"/>
      <c r="R853" s="274"/>
      <c r="S853" s="276"/>
      <c r="T853" s="278"/>
      <c r="U853" s="254"/>
      <c r="V853" s="256"/>
      <c r="W853" s="257"/>
      <c r="X853" s="257"/>
      <c r="Y853" s="257"/>
      <c r="Z853" s="258"/>
      <c r="AA853" s="171"/>
      <c r="AB853" s="171"/>
      <c r="AC853" s="171"/>
      <c r="AD853" s="171"/>
      <c r="AE853" s="171"/>
      <c r="AF853" s="171"/>
      <c r="AG853" s="171"/>
      <c r="AH853" s="171"/>
      <c r="AI853" s="171"/>
      <c r="AJ853" s="171"/>
    </row>
    <row r="854" spans="1:36" s="77" customFormat="1" ht="15" customHeight="1" thickBot="1" x14ac:dyDescent="0.2">
      <c r="A854" s="171"/>
      <c r="B854" s="264">
        <f>B852+1</f>
        <v>46292</v>
      </c>
      <c r="C854" s="265"/>
      <c r="D854" s="95"/>
      <c r="E854" s="96"/>
      <c r="F854" s="266"/>
      <c r="G854" s="267"/>
      <c r="H854" s="134">
        <f>(I853+J853+K853+L853+M853+N853+O853+P854)/1440</f>
        <v>0</v>
      </c>
      <c r="I854" s="299"/>
      <c r="J854" s="263"/>
      <c r="K854" s="263"/>
      <c r="L854" s="263"/>
      <c r="M854" s="263"/>
      <c r="N854" s="263"/>
      <c r="O854" s="271"/>
      <c r="P854" s="97"/>
      <c r="Q854" s="273"/>
      <c r="R854" s="275"/>
      <c r="S854" s="277"/>
      <c r="T854" s="279"/>
      <c r="U854" s="255"/>
      <c r="V854" s="259"/>
      <c r="W854" s="260"/>
      <c r="X854" s="260"/>
      <c r="Y854" s="260"/>
      <c r="Z854" s="261"/>
      <c r="AA854" s="171"/>
      <c r="AB854" s="171"/>
      <c r="AC854" s="171"/>
      <c r="AD854" s="171"/>
      <c r="AE854" s="171"/>
      <c r="AF854" s="171"/>
      <c r="AG854" s="171"/>
      <c r="AH854" s="171"/>
      <c r="AI854" s="171"/>
      <c r="AJ854" s="171"/>
    </row>
    <row r="855" spans="1:36" s="77" customFormat="1" ht="15" customHeight="1" x14ac:dyDescent="0.15">
      <c r="A855" s="171"/>
      <c r="B855" s="98" t="s">
        <v>55</v>
      </c>
      <c r="C855" s="99">
        <f>WEEKNUM(B842,21)</f>
        <v>39</v>
      </c>
      <c r="D855" s="100"/>
      <c r="E855" s="177"/>
      <c r="F855" s="268" t="s">
        <v>56</v>
      </c>
      <c r="G855" s="269"/>
      <c r="H855" s="160">
        <f>SUM(H841,H843,H845,H847,H849,H851,H853)+P855</f>
        <v>0</v>
      </c>
      <c r="I855" s="246">
        <f t="shared" ref="I855:O855" si="49">SUM(I841:I854)/1440</f>
        <v>0</v>
      </c>
      <c r="J855" s="244">
        <f t="shared" si="49"/>
        <v>0</v>
      </c>
      <c r="K855" s="244">
        <f t="shared" si="49"/>
        <v>0</v>
      </c>
      <c r="L855" s="244">
        <f t="shared" si="49"/>
        <v>0</v>
      </c>
      <c r="M855" s="244">
        <f t="shared" si="49"/>
        <v>0</v>
      </c>
      <c r="N855" s="244">
        <f t="shared" si="49"/>
        <v>0</v>
      </c>
      <c r="O855" s="246">
        <f t="shared" si="49"/>
        <v>0</v>
      </c>
      <c r="P855" s="159">
        <f>SUM(P841,P843,P845,P847,P849,P851,P853)</f>
        <v>0</v>
      </c>
      <c r="Q855" s="163">
        <f>SUM(Q841,Q843,Q845,Q847,Q849,Q851,Q853)/1440</f>
        <v>0</v>
      </c>
      <c r="R855" s="164">
        <f>SUM(R841,R843,R845,R847,R849,R851,R853)/1440</f>
        <v>0</v>
      </c>
      <c r="S855" s="164">
        <f>SUM(S841,S843,S845,S847,S849,S851,S853)/1440</f>
        <v>0</v>
      </c>
      <c r="T855" s="164">
        <f>SUM(T841,T843,T845,T847,T849,T851,T853)/1440</f>
        <v>0</v>
      </c>
      <c r="U855" s="165">
        <f>SUM(U841,U843,U845,U847,U849,U851,U853)/1440</f>
        <v>0</v>
      </c>
      <c r="V855" s="162" t="s">
        <v>57</v>
      </c>
      <c r="W855" s="101"/>
      <c r="X855" s="172"/>
      <c r="Y855" s="172"/>
      <c r="Z855" s="172"/>
      <c r="AA855" s="171"/>
      <c r="AB855" s="171"/>
      <c r="AC855" s="171"/>
      <c r="AD855" s="171"/>
      <c r="AE855" s="171"/>
      <c r="AF855" s="171"/>
      <c r="AG855" s="171"/>
      <c r="AH855" s="171"/>
      <c r="AI855" s="171"/>
      <c r="AJ855" s="171"/>
    </row>
    <row r="856" spans="1:36" s="77" customFormat="1" ht="15" customHeight="1" x14ac:dyDescent="0.15">
      <c r="A856" s="171"/>
      <c r="B856" s="102"/>
      <c r="C856" s="103"/>
      <c r="D856" s="171"/>
      <c r="E856" s="178"/>
      <c r="F856" s="248" t="s">
        <v>57</v>
      </c>
      <c r="G856" s="249"/>
      <c r="H856" s="105">
        <f>SUM(H842,H844,H846,H848,H852,H854,H850)</f>
        <v>0</v>
      </c>
      <c r="I856" s="247"/>
      <c r="J856" s="245"/>
      <c r="K856" s="245"/>
      <c r="L856" s="245"/>
      <c r="M856" s="245"/>
      <c r="N856" s="245"/>
      <c r="O856" s="247"/>
      <c r="P856" s="106">
        <f>SUM(P842,P844,P846,P848,P850,P852,P854)/1440</f>
        <v>0</v>
      </c>
      <c r="Q856" s="250">
        <f>SUM(Q855:U855)</f>
        <v>0</v>
      </c>
      <c r="R856" s="251"/>
      <c r="S856" s="251"/>
      <c r="T856" s="251"/>
      <c r="U856" s="252"/>
      <c r="V856" s="161" t="s">
        <v>58</v>
      </c>
      <c r="W856" s="104"/>
      <c r="X856" s="253" t="s">
        <v>59</v>
      </c>
      <c r="Y856" s="253"/>
      <c r="Z856" s="107">
        <f>SUM(H856,Q856)</f>
        <v>0</v>
      </c>
      <c r="AA856" s="171"/>
      <c r="AB856" s="171"/>
      <c r="AC856" s="171"/>
      <c r="AD856" s="171"/>
      <c r="AE856" s="171"/>
      <c r="AF856" s="171"/>
      <c r="AG856" s="171"/>
      <c r="AH856" s="171"/>
      <c r="AI856" s="171"/>
      <c r="AJ856" s="171"/>
    </row>
    <row r="857" spans="1:36" s="77" customFormat="1" ht="15" thickBot="1" x14ac:dyDescent="0.2">
      <c r="A857" s="171"/>
      <c r="B857" s="171"/>
      <c r="C857" s="171"/>
      <c r="D857" s="171"/>
      <c r="E857" s="171"/>
      <c r="F857" s="171"/>
      <c r="G857" s="171"/>
      <c r="H857" s="171"/>
      <c r="I857" s="171"/>
      <c r="J857" s="171"/>
      <c r="K857" s="180"/>
      <c r="L857" s="180"/>
      <c r="M857" s="180"/>
      <c r="N857" s="180"/>
      <c r="O857" s="180"/>
      <c r="P857" s="180"/>
      <c r="Q857" s="171"/>
      <c r="R857" s="171"/>
      <c r="S857" s="171"/>
      <c r="T857" s="171"/>
      <c r="U857" s="171"/>
      <c r="V857" s="171"/>
      <c r="W857" s="171"/>
      <c r="X857" s="171"/>
      <c r="Y857" s="171"/>
      <c r="Z857" s="171"/>
      <c r="AA857" s="171"/>
      <c r="AB857" s="171"/>
      <c r="AC857" s="171"/>
      <c r="AD857" s="171"/>
      <c r="AE857" s="171"/>
      <c r="AF857" s="171"/>
      <c r="AG857" s="171"/>
      <c r="AH857" s="171"/>
      <c r="AI857" s="171"/>
      <c r="AJ857" s="171"/>
    </row>
    <row r="858" spans="1:36" s="77" customFormat="1" ht="15" customHeight="1" x14ac:dyDescent="0.15">
      <c r="A858" s="171"/>
      <c r="B858" s="344" t="s">
        <v>40</v>
      </c>
      <c r="C858" s="345"/>
      <c r="D858" s="135"/>
      <c r="E858" s="136"/>
      <c r="F858" s="139"/>
      <c r="G858" s="137"/>
      <c r="H858" s="138"/>
      <c r="I858" s="346"/>
      <c r="J858" s="347"/>
      <c r="K858" s="348"/>
      <c r="L858" s="339"/>
      <c r="M858" s="349"/>
      <c r="N858" s="339"/>
      <c r="O858" s="339"/>
      <c r="P858" s="140"/>
      <c r="Q858" s="340"/>
      <c r="R858" s="342"/>
      <c r="S858" s="342"/>
      <c r="T858" s="342"/>
      <c r="U858" s="329"/>
      <c r="V858" s="331"/>
      <c r="W858" s="332"/>
      <c r="X858" s="332"/>
      <c r="Y858" s="332"/>
      <c r="Z858" s="333"/>
      <c r="AA858" s="171"/>
      <c r="AB858" s="171"/>
      <c r="AC858" s="171"/>
      <c r="AD858" s="171"/>
      <c r="AE858" s="171"/>
      <c r="AF858" s="171"/>
      <c r="AG858" s="171"/>
      <c r="AH858" s="171"/>
      <c r="AI858" s="171"/>
      <c r="AJ858" s="171"/>
    </row>
    <row r="859" spans="1:36" s="77" customFormat="1" ht="15" customHeight="1" x14ac:dyDescent="0.15">
      <c r="A859" s="171"/>
      <c r="B859" s="308">
        <f>B854+1</f>
        <v>46293</v>
      </c>
      <c r="C859" s="309"/>
      <c r="D859" s="92"/>
      <c r="E859" s="93"/>
      <c r="F859" s="334"/>
      <c r="G859" s="311"/>
      <c r="H859" s="134">
        <f>(I858+J858+K858+L858+M858+N858+O858+P859)/1440</f>
        <v>0</v>
      </c>
      <c r="I859" s="320"/>
      <c r="J859" s="317"/>
      <c r="K859" s="334"/>
      <c r="L859" s="317"/>
      <c r="M859" s="334"/>
      <c r="N859" s="317"/>
      <c r="O859" s="317"/>
      <c r="P859" s="94"/>
      <c r="Q859" s="341"/>
      <c r="R859" s="343"/>
      <c r="S859" s="343"/>
      <c r="T859" s="343"/>
      <c r="U859" s="330"/>
      <c r="V859" s="305"/>
      <c r="W859" s="306"/>
      <c r="X859" s="306"/>
      <c r="Y859" s="306"/>
      <c r="Z859" s="307"/>
      <c r="AA859" s="171"/>
      <c r="AB859" s="171"/>
      <c r="AC859" s="171"/>
      <c r="AD859" s="171"/>
      <c r="AE859" s="171"/>
      <c r="AF859" s="171"/>
      <c r="AG859" s="171"/>
      <c r="AH859" s="171"/>
      <c r="AI859" s="171"/>
      <c r="AJ859" s="171"/>
    </row>
    <row r="860" spans="1:36" s="77" customFormat="1" ht="15" customHeight="1" x14ac:dyDescent="0.15">
      <c r="A860" s="171"/>
      <c r="B860" s="335" t="s">
        <v>49</v>
      </c>
      <c r="C860" s="336"/>
      <c r="D860" s="142"/>
      <c r="E860" s="143"/>
      <c r="F860" s="146"/>
      <c r="G860" s="145"/>
      <c r="H860" s="144"/>
      <c r="I860" s="337"/>
      <c r="J860" s="324"/>
      <c r="K860" s="338"/>
      <c r="L860" s="324"/>
      <c r="M860" s="338"/>
      <c r="N860" s="324"/>
      <c r="O860" s="324"/>
      <c r="P860" s="147"/>
      <c r="Q860" s="325"/>
      <c r="R860" s="327"/>
      <c r="S860" s="327"/>
      <c r="T860" s="327"/>
      <c r="U860" s="321"/>
      <c r="V860" s="286"/>
      <c r="W860" s="287"/>
      <c r="X860" s="287"/>
      <c r="Y860" s="287"/>
      <c r="Z860" s="288"/>
      <c r="AA860" s="171"/>
      <c r="AB860" s="171"/>
      <c r="AC860" s="171"/>
      <c r="AD860" s="171"/>
      <c r="AE860" s="171"/>
      <c r="AF860" s="171"/>
      <c r="AG860" s="171"/>
      <c r="AH860" s="171"/>
      <c r="AI860" s="171"/>
      <c r="AJ860" s="171"/>
    </row>
    <row r="861" spans="1:36" s="77" customFormat="1" ht="15" customHeight="1" x14ac:dyDescent="0.15">
      <c r="A861" s="171"/>
      <c r="B861" s="292">
        <f>B859+1</f>
        <v>46294</v>
      </c>
      <c r="C861" s="293"/>
      <c r="D861" s="131"/>
      <c r="E861" s="132"/>
      <c r="F861" s="323"/>
      <c r="G861" s="295"/>
      <c r="H861" s="141">
        <f>(I860+J860+K860+L860+M860+N860+O860+P861)/1440</f>
        <v>0</v>
      </c>
      <c r="I861" s="315"/>
      <c r="J861" s="283"/>
      <c r="K861" s="323"/>
      <c r="L861" s="283"/>
      <c r="M861" s="323"/>
      <c r="N861" s="283"/>
      <c r="O861" s="283"/>
      <c r="P861" s="133"/>
      <c r="Q861" s="326"/>
      <c r="R861" s="328"/>
      <c r="S861" s="328"/>
      <c r="T861" s="328"/>
      <c r="U861" s="322"/>
      <c r="V861" s="289"/>
      <c r="W861" s="290"/>
      <c r="X861" s="290"/>
      <c r="Y861" s="290"/>
      <c r="Z861" s="291"/>
      <c r="AA861" s="172"/>
      <c r="AB861" s="171"/>
      <c r="AC861" s="171"/>
      <c r="AD861" s="171"/>
      <c r="AE861" s="171"/>
      <c r="AF861" s="171"/>
      <c r="AG861" s="171"/>
      <c r="AH861" s="171"/>
      <c r="AI861" s="171"/>
      <c r="AJ861" s="171"/>
    </row>
    <row r="862" spans="1:36" s="77" customFormat="1" ht="15" customHeight="1" x14ac:dyDescent="0.15">
      <c r="A862" s="171"/>
      <c r="B862" s="296" t="s">
        <v>50</v>
      </c>
      <c r="C862" s="297"/>
      <c r="D862" s="151"/>
      <c r="E862" s="152"/>
      <c r="F862" s="155"/>
      <c r="G862" s="153"/>
      <c r="H862" s="154"/>
      <c r="I862" s="270"/>
      <c r="J862" s="316"/>
      <c r="K862" s="316"/>
      <c r="L862" s="316"/>
      <c r="M862" s="316"/>
      <c r="N862" s="316"/>
      <c r="O862" s="316"/>
      <c r="P862" s="149"/>
      <c r="Q862" s="318"/>
      <c r="R862" s="316"/>
      <c r="S862" s="316"/>
      <c r="T862" s="316"/>
      <c r="U862" s="300"/>
      <c r="V862" s="302"/>
      <c r="W862" s="303"/>
      <c r="X862" s="303"/>
      <c r="Y862" s="303"/>
      <c r="Z862" s="304"/>
      <c r="AA862" s="171"/>
      <c r="AB862" s="171"/>
      <c r="AC862" s="171"/>
      <c r="AD862" s="171"/>
      <c r="AE862" s="171"/>
      <c r="AF862" s="171"/>
      <c r="AG862" s="171"/>
      <c r="AH862" s="171"/>
      <c r="AI862" s="171"/>
      <c r="AJ862" s="171"/>
    </row>
    <row r="863" spans="1:36" s="77" customFormat="1" ht="15" customHeight="1" x14ac:dyDescent="0.15">
      <c r="A863" s="171"/>
      <c r="B863" s="308">
        <f>B861+1</f>
        <v>46295</v>
      </c>
      <c r="C863" s="309"/>
      <c r="D863" s="92"/>
      <c r="E863" s="128"/>
      <c r="F863" s="310"/>
      <c r="G863" s="311"/>
      <c r="H863" s="134">
        <f>(I862+J862+K862+L862+M862+N862+O862+P863)/1440</f>
        <v>0</v>
      </c>
      <c r="I863" s="320"/>
      <c r="J863" s="317"/>
      <c r="K863" s="317"/>
      <c r="L863" s="317"/>
      <c r="M863" s="317"/>
      <c r="N863" s="317"/>
      <c r="O863" s="317"/>
      <c r="P863" s="148"/>
      <c r="Q863" s="319"/>
      <c r="R863" s="317"/>
      <c r="S863" s="317"/>
      <c r="T863" s="317"/>
      <c r="U863" s="301"/>
      <c r="V863" s="305"/>
      <c r="W863" s="306"/>
      <c r="X863" s="306"/>
      <c r="Y863" s="306"/>
      <c r="Z863" s="307"/>
      <c r="AA863" s="171"/>
      <c r="AB863" s="171"/>
      <c r="AC863" s="171"/>
      <c r="AD863" s="171"/>
      <c r="AE863" s="171"/>
      <c r="AF863" s="171"/>
      <c r="AG863" s="171"/>
      <c r="AH863" s="171"/>
      <c r="AI863" s="171"/>
      <c r="AJ863" s="171"/>
    </row>
    <row r="864" spans="1:36" s="77" customFormat="1" ht="15" customHeight="1" x14ac:dyDescent="0.15">
      <c r="A864" s="171"/>
      <c r="B864" s="312" t="s">
        <v>51</v>
      </c>
      <c r="C864" s="313"/>
      <c r="D864" s="142"/>
      <c r="E864" s="156"/>
      <c r="F864" s="146"/>
      <c r="G864" s="145"/>
      <c r="H864" s="144"/>
      <c r="I864" s="314"/>
      <c r="J864" s="282"/>
      <c r="K864" s="282"/>
      <c r="L864" s="282"/>
      <c r="M864" s="282"/>
      <c r="N864" s="282"/>
      <c r="O864" s="282"/>
      <c r="P864" s="147"/>
      <c r="Q864" s="284"/>
      <c r="R864" s="282"/>
      <c r="S864" s="282"/>
      <c r="T864" s="282"/>
      <c r="U864" s="280"/>
      <c r="V864" s="286"/>
      <c r="W864" s="287"/>
      <c r="X864" s="287"/>
      <c r="Y864" s="287"/>
      <c r="Z864" s="288"/>
      <c r="AA864" s="171"/>
      <c r="AB864" s="171"/>
      <c r="AC864" s="171"/>
      <c r="AD864" s="171"/>
      <c r="AE864" s="171"/>
      <c r="AF864" s="171"/>
      <c r="AG864" s="171"/>
      <c r="AH864" s="171"/>
      <c r="AI864" s="171"/>
      <c r="AJ864" s="171"/>
    </row>
    <row r="865" spans="1:36" s="77" customFormat="1" ht="15" customHeight="1" x14ac:dyDescent="0.15">
      <c r="A865" s="171"/>
      <c r="B865" s="292">
        <f>B863+1</f>
        <v>46296</v>
      </c>
      <c r="C865" s="293"/>
      <c r="D865" s="131"/>
      <c r="E865" s="150"/>
      <c r="F865" s="294"/>
      <c r="G865" s="295"/>
      <c r="H865" s="141">
        <f>(I864+J864+K864+L864+M864+N864+O864+P865)/1440</f>
        <v>0</v>
      </c>
      <c r="I865" s="315"/>
      <c r="J865" s="283"/>
      <c r="K865" s="283"/>
      <c r="L865" s="283"/>
      <c r="M865" s="283"/>
      <c r="N865" s="283"/>
      <c r="O865" s="283"/>
      <c r="P865" s="133"/>
      <c r="Q865" s="285"/>
      <c r="R865" s="283"/>
      <c r="S865" s="283"/>
      <c r="T865" s="283"/>
      <c r="U865" s="281"/>
      <c r="V865" s="289"/>
      <c r="W865" s="290"/>
      <c r="X865" s="290"/>
      <c r="Y865" s="290"/>
      <c r="Z865" s="291"/>
      <c r="AA865" s="171"/>
      <c r="AB865" s="171"/>
      <c r="AC865" s="171"/>
      <c r="AD865" s="171"/>
      <c r="AE865" s="171"/>
      <c r="AF865" s="171"/>
      <c r="AG865" s="171"/>
      <c r="AH865" s="171"/>
      <c r="AI865" s="171"/>
      <c r="AJ865" s="171"/>
    </row>
    <row r="866" spans="1:36" s="77" customFormat="1" ht="15" customHeight="1" x14ac:dyDescent="0.15">
      <c r="A866" s="171"/>
      <c r="B866" s="296" t="s">
        <v>52</v>
      </c>
      <c r="C866" s="297"/>
      <c r="D866" s="151"/>
      <c r="E866" s="152"/>
      <c r="F866" s="155"/>
      <c r="G866" s="153"/>
      <c r="H866" s="154"/>
      <c r="I866" s="270"/>
      <c r="J866" s="316"/>
      <c r="K866" s="316"/>
      <c r="L866" s="316"/>
      <c r="M866" s="316"/>
      <c r="N866" s="316"/>
      <c r="O866" s="316"/>
      <c r="P866" s="149"/>
      <c r="Q866" s="318"/>
      <c r="R866" s="316"/>
      <c r="S866" s="316"/>
      <c r="T866" s="316"/>
      <c r="U866" s="300"/>
      <c r="V866" s="302"/>
      <c r="W866" s="303"/>
      <c r="X866" s="303"/>
      <c r="Y866" s="303"/>
      <c r="Z866" s="304"/>
      <c r="AA866" s="171"/>
      <c r="AB866" s="171"/>
      <c r="AC866" s="171"/>
      <c r="AD866" s="171"/>
      <c r="AE866" s="171"/>
      <c r="AF866" s="171"/>
      <c r="AG866" s="171"/>
      <c r="AH866" s="171"/>
      <c r="AI866" s="171"/>
      <c r="AJ866" s="171"/>
    </row>
    <row r="867" spans="1:36" s="77" customFormat="1" ht="15" customHeight="1" x14ac:dyDescent="0.15">
      <c r="A867" s="171"/>
      <c r="B867" s="308">
        <f>B865+1</f>
        <v>46297</v>
      </c>
      <c r="C867" s="309"/>
      <c r="D867" s="92"/>
      <c r="E867" s="127"/>
      <c r="F867" s="310"/>
      <c r="G867" s="311"/>
      <c r="H867" s="134">
        <f>(I866+J866+K866+L866+M866+N866+O866+P867)/1440</f>
        <v>0</v>
      </c>
      <c r="I867" s="320"/>
      <c r="J867" s="317"/>
      <c r="K867" s="317"/>
      <c r="L867" s="317"/>
      <c r="M867" s="317"/>
      <c r="N867" s="317"/>
      <c r="O867" s="317"/>
      <c r="P867" s="94"/>
      <c r="Q867" s="319"/>
      <c r="R867" s="317"/>
      <c r="S867" s="317"/>
      <c r="T867" s="317"/>
      <c r="U867" s="301"/>
      <c r="V867" s="305"/>
      <c r="W867" s="306"/>
      <c r="X867" s="306"/>
      <c r="Y867" s="306"/>
      <c r="Z867" s="307"/>
      <c r="AA867" s="171"/>
      <c r="AB867" s="171"/>
      <c r="AC867" s="171"/>
      <c r="AD867" s="171"/>
      <c r="AE867" s="171"/>
      <c r="AF867" s="171"/>
      <c r="AG867" s="171"/>
      <c r="AH867" s="171"/>
      <c r="AI867" s="171"/>
      <c r="AJ867" s="171"/>
    </row>
    <row r="868" spans="1:36" s="77" customFormat="1" ht="15" customHeight="1" x14ac:dyDescent="0.15">
      <c r="A868" s="171"/>
      <c r="B868" s="312" t="s">
        <v>53</v>
      </c>
      <c r="C868" s="313"/>
      <c r="D868" s="142"/>
      <c r="E868" s="156"/>
      <c r="F868" s="146"/>
      <c r="G868" s="145"/>
      <c r="H868" s="144"/>
      <c r="I868" s="314"/>
      <c r="J868" s="282"/>
      <c r="K868" s="282"/>
      <c r="L868" s="282"/>
      <c r="M868" s="282"/>
      <c r="N868" s="282"/>
      <c r="O868" s="282"/>
      <c r="P868" s="147"/>
      <c r="Q868" s="284"/>
      <c r="R868" s="282"/>
      <c r="S868" s="282"/>
      <c r="T868" s="282"/>
      <c r="U868" s="280"/>
      <c r="V868" s="286"/>
      <c r="W868" s="287"/>
      <c r="X868" s="287"/>
      <c r="Y868" s="287"/>
      <c r="Z868" s="288"/>
      <c r="AA868" s="171"/>
      <c r="AB868" s="171"/>
      <c r="AC868" s="171"/>
      <c r="AD868" s="171"/>
      <c r="AE868" s="171"/>
      <c r="AF868" s="171"/>
      <c r="AG868" s="171"/>
      <c r="AH868" s="171"/>
      <c r="AI868" s="171"/>
      <c r="AJ868" s="171"/>
    </row>
    <row r="869" spans="1:36" s="77" customFormat="1" ht="15" customHeight="1" x14ac:dyDescent="0.15">
      <c r="A869" s="171"/>
      <c r="B869" s="292">
        <f>B867+1</f>
        <v>46298</v>
      </c>
      <c r="C869" s="293"/>
      <c r="D869" s="131"/>
      <c r="E869" s="150"/>
      <c r="F869" s="294"/>
      <c r="G869" s="295"/>
      <c r="H869" s="141">
        <f>(I868+J868+K868+L868+M868+N868+O868+P869)/1440</f>
        <v>0</v>
      </c>
      <c r="I869" s="315"/>
      <c r="J869" s="283"/>
      <c r="K869" s="283"/>
      <c r="L869" s="283"/>
      <c r="M869" s="283"/>
      <c r="N869" s="283"/>
      <c r="O869" s="283"/>
      <c r="P869" s="133"/>
      <c r="Q869" s="285"/>
      <c r="R869" s="283"/>
      <c r="S869" s="283"/>
      <c r="T869" s="283"/>
      <c r="U869" s="281"/>
      <c r="V869" s="289"/>
      <c r="W869" s="290"/>
      <c r="X869" s="290"/>
      <c r="Y869" s="290"/>
      <c r="Z869" s="291"/>
      <c r="AA869" s="171"/>
      <c r="AB869" s="171"/>
      <c r="AC869" s="171"/>
      <c r="AD869" s="171"/>
      <c r="AE869" s="171"/>
      <c r="AF869" s="171"/>
      <c r="AG869" s="171"/>
      <c r="AH869" s="171"/>
      <c r="AI869" s="171"/>
      <c r="AJ869" s="171"/>
    </row>
    <row r="870" spans="1:36" s="77" customFormat="1" ht="15" customHeight="1" x14ac:dyDescent="0.15">
      <c r="A870" s="171"/>
      <c r="B870" s="296" t="s">
        <v>54</v>
      </c>
      <c r="C870" s="297"/>
      <c r="D870" s="151"/>
      <c r="E870" s="152"/>
      <c r="F870" s="157"/>
      <c r="G870" s="158"/>
      <c r="H870" s="154"/>
      <c r="I870" s="298"/>
      <c r="J870" s="262"/>
      <c r="K870" s="262"/>
      <c r="L870" s="262"/>
      <c r="M870" s="262"/>
      <c r="N870" s="262"/>
      <c r="O870" s="270"/>
      <c r="P870" s="149"/>
      <c r="Q870" s="272"/>
      <c r="R870" s="274"/>
      <c r="S870" s="276"/>
      <c r="T870" s="278"/>
      <c r="U870" s="254"/>
      <c r="V870" s="256"/>
      <c r="W870" s="257"/>
      <c r="X870" s="257"/>
      <c r="Y870" s="257"/>
      <c r="Z870" s="258"/>
      <c r="AA870" s="171"/>
      <c r="AB870" s="171"/>
      <c r="AC870" s="171"/>
      <c r="AD870" s="171"/>
      <c r="AE870" s="171"/>
      <c r="AF870" s="171"/>
      <c r="AG870" s="171"/>
      <c r="AH870" s="171"/>
      <c r="AI870" s="171"/>
      <c r="AJ870" s="171"/>
    </row>
    <row r="871" spans="1:36" s="77" customFormat="1" ht="15" customHeight="1" thickBot="1" x14ac:dyDescent="0.2">
      <c r="A871" s="171"/>
      <c r="B871" s="264">
        <f>B869+1</f>
        <v>46299</v>
      </c>
      <c r="C871" s="265"/>
      <c r="D871" s="95"/>
      <c r="E871" s="96"/>
      <c r="F871" s="266"/>
      <c r="G871" s="267"/>
      <c r="H871" s="134">
        <f>(I870+J870+K870+L870+M870+N870+O870+P871)/1440</f>
        <v>0</v>
      </c>
      <c r="I871" s="299"/>
      <c r="J871" s="263"/>
      <c r="K871" s="263"/>
      <c r="L871" s="263"/>
      <c r="M871" s="263"/>
      <c r="N871" s="263"/>
      <c r="O871" s="271"/>
      <c r="P871" s="97"/>
      <c r="Q871" s="273"/>
      <c r="R871" s="275"/>
      <c r="S871" s="277"/>
      <c r="T871" s="279"/>
      <c r="U871" s="255"/>
      <c r="V871" s="259"/>
      <c r="W871" s="260"/>
      <c r="X871" s="260"/>
      <c r="Y871" s="260"/>
      <c r="Z871" s="261"/>
      <c r="AA871" s="171"/>
      <c r="AB871" s="171"/>
      <c r="AC871" s="171"/>
      <c r="AD871" s="171"/>
      <c r="AE871" s="171"/>
      <c r="AF871" s="171"/>
      <c r="AG871" s="171"/>
      <c r="AH871" s="171"/>
      <c r="AI871" s="171"/>
      <c r="AJ871" s="171"/>
    </row>
    <row r="872" spans="1:36" s="77" customFormat="1" ht="15" customHeight="1" x14ac:dyDescent="0.15">
      <c r="A872" s="171"/>
      <c r="B872" s="98" t="s">
        <v>55</v>
      </c>
      <c r="C872" s="99">
        <f>WEEKNUM(B859,21)</f>
        <v>40</v>
      </c>
      <c r="D872" s="100"/>
      <c r="E872" s="177"/>
      <c r="F872" s="268" t="s">
        <v>56</v>
      </c>
      <c r="G872" s="269"/>
      <c r="H872" s="160">
        <f>SUM(H858,H860,H862,H864,H866,H868,H870)+P872</f>
        <v>0</v>
      </c>
      <c r="I872" s="246">
        <f t="shared" ref="I872:O872" si="50">SUM(I858:I871)/1440</f>
        <v>0</v>
      </c>
      <c r="J872" s="244">
        <f t="shared" si="50"/>
        <v>0</v>
      </c>
      <c r="K872" s="244">
        <f t="shared" si="50"/>
        <v>0</v>
      </c>
      <c r="L872" s="244">
        <f t="shared" si="50"/>
        <v>0</v>
      </c>
      <c r="M872" s="244">
        <f t="shared" si="50"/>
        <v>0</v>
      </c>
      <c r="N872" s="244">
        <f t="shared" si="50"/>
        <v>0</v>
      </c>
      <c r="O872" s="246">
        <f t="shared" si="50"/>
        <v>0</v>
      </c>
      <c r="P872" s="159">
        <f>SUM(P858,P860,P862,P864,P866,P868,P870)</f>
        <v>0</v>
      </c>
      <c r="Q872" s="163">
        <f>SUM(Q858,Q860,Q862,Q864,Q866,Q868,Q870)/1440</f>
        <v>0</v>
      </c>
      <c r="R872" s="164">
        <f>SUM(R858,R860,R862,R864,R866,R868,R870)/1440</f>
        <v>0</v>
      </c>
      <c r="S872" s="164">
        <f>SUM(S858,S860,S862,S864,S866,S868,S870)/1440</f>
        <v>0</v>
      </c>
      <c r="T872" s="164">
        <f>SUM(T858,T860,T862,T864,T866,T868,T870)/1440</f>
        <v>0</v>
      </c>
      <c r="U872" s="165">
        <f>SUM(U858,U860,U862,U864,U866,U868,U870)/1440</f>
        <v>0</v>
      </c>
      <c r="V872" s="162" t="s">
        <v>57</v>
      </c>
      <c r="W872" s="101"/>
      <c r="X872" s="172"/>
      <c r="Y872" s="172"/>
      <c r="Z872" s="172"/>
      <c r="AA872" s="171"/>
      <c r="AB872" s="171"/>
      <c r="AC872" s="171"/>
      <c r="AD872" s="171"/>
      <c r="AE872" s="171"/>
      <c r="AF872" s="171"/>
      <c r="AG872" s="171"/>
      <c r="AH872" s="171"/>
      <c r="AI872" s="171"/>
      <c r="AJ872" s="171"/>
    </row>
    <row r="873" spans="1:36" s="77" customFormat="1" ht="15" customHeight="1" x14ac:dyDescent="0.15">
      <c r="A873" s="171"/>
      <c r="B873" s="102"/>
      <c r="C873" s="103"/>
      <c r="D873" s="171"/>
      <c r="E873" s="178"/>
      <c r="F873" s="248" t="s">
        <v>57</v>
      </c>
      <c r="G873" s="249"/>
      <c r="H873" s="105">
        <f>SUM(H859,H861,H863,H865,H869,H871,H867)</f>
        <v>0</v>
      </c>
      <c r="I873" s="247"/>
      <c r="J873" s="245"/>
      <c r="K873" s="245"/>
      <c r="L873" s="245"/>
      <c r="M873" s="245"/>
      <c r="N873" s="245"/>
      <c r="O873" s="247"/>
      <c r="P873" s="106">
        <f>SUM(P859,P861,P863,P865,P867,P869,P871)/1440</f>
        <v>0</v>
      </c>
      <c r="Q873" s="250">
        <f>SUM(Q872:U872)</f>
        <v>0</v>
      </c>
      <c r="R873" s="251"/>
      <c r="S873" s="251"/>
      <c r="T873" s="251"/>
      <c r="U873" s="252"/>
      <c r="V873" s="161" t="s">
        <v>58</v>
      </c>
      <c r="W873" s="104"/>
      <c r="X873" s="253" t="s">
        <v>59</v>
      </c>
      <c r="Y873" s="253"/>
      <c r="Z873" s="107">
        <f>SUM(H873,Q873)</f>
        <v>0</v>
      </c>
      <c r="AA873" s="171"/>
      <c r="AB873" s="171"/>
      <c r="AC873" s="171"/>
      <c r="AD873" s="171"/>
      <c r="AE873" s="171"/>
      <c r="AF873" s="171"/>
      <c r="AG873" s="171"/>
      <c r="AH873" s="171"/>
      <c r="AI873" s="171"/>
      <c r="AJ873" s="171"/>
    </row>
    <row r="874" spans="1:36" s="77" customFormat="1" ht="15" thickBot="1" x14ac:dyDescent="0.2">
      <c r="A874" s="171"/>
      <c r="B874" s="171"/>
      <c r="C874" s="171"/>
      <c r="D874" s="171"/>
      <c r="E874" s="171"/>
      <c r="F874" s="171"/>
      <c r="G874" s="171"/>
      <c r="H874" s="171"/>
      <c r="I874" s="171"/>
      <c r="J874" s="171"/>
      <c r="K874" s="180"/>
      <c r="L874" s="180"/>
      <c r="M874" s="180"/>
      <c r="N874" s="180"/>
      <c r="O874" s="180"/>
      <c r="P874" s="180"/>
      <c r="Q874" s="171"/>
      <c r="R874" s="171"/>
      <c r="S874" s="171"/>
      <c r="T874" s="171"/>
      <c r="U874" s="171"/>
      <c r="V874" s="171"/>
      <c r="W874" s="171"/>
      <c r="X874" s="171"/>
      <c r="Y874" s="171"/>
      <c r="Z874" s="171"/>
      <c r="AA874" s="171"/>
      <c r="AB874" s="171"/>
      <c r="AC874" s="171"/>
      <c r="AD874" s="171"/>
      <c r="AE874" s="171"/>
      <c r="AF874" s="171"/>
      <c r="AG874" s="171"/>
      <c r="AH874" s="171"/>
      <c r="AI874" s="171"/>
      <c r="AJ874" s="171"/>
    </row>
    <row r="875" spans="1:36" s="77" customFormat="1" ht="15" customHeight="1" x14ac:dyDescent="0.15">
      <c r="A875" s="171"/>
      <c r="B875" s="344" t="s">
        <v>40</v>
      </c>
      <c r="C875" s="345"/>
      <c r="D875" s="135"/>
      <c r="E875" s="136"/>
      <c r="F875" s="139"/>
      <c r="G875" s="137"/>
      <c r="H875" s="138"/>
      <c r="I875" s="346"/>
      <c r="J875" s="347"/>
      <c r="K875" s="348"/>
      <c r="L875" s="339"/>
      <c r="M875" s="349"/>
      <c r="N875" s="339"/>
      <c r="O875" s="339"/>
      <c r="P875" s="140"/>
      <c r="Q875" s="340"/>
      <c r="R875" s="342"/>
      <c r="S875" s="342"/>
      <c r="T875" s="342"/>
      <c r="U875" s="329"/>
      <c r="V875" s="331"/>
      <c r="W875" s="332"/>
      <c r="X875" s="332"/>
      <c r="Y875" s="332"/>
      <c r="Z875" s="333"/>
      <c r="AA875" s="171"/>
      <c r="AB875" s="171"/>
      <c r="AC875" s="171"/>
      <c r="AD875" s="171"/>
      <c r="AE875" s="171"/>
      <c r="AF875" s="171"/>
      <c r="AG875" s="171"/>
      <c r="AH875" s="171"/>
      <c r="AI875" s="171"/>
      <c r="AJ875" s="171"/>
    </row>
    <row r="876" spans="1:36" s="77" customFormat="1" ht="15" customHeight="1" x14ac:dyDescent="0.15">
      <c r="A876" s="171"/>
      <c r="B876" s="308">
        <f>B871+1</f>
        <v>46300</v>
      </c>
      <c r="C876" s="309"/>
      <c r="D876" s="92"/>
      <c r="E876" s="93"/>
      <c r="F876" s="334"/>
      <c r="G876" s="311"/>
      <c r="H876" s="134">
        <f>(I875+J875+K875+L875+M875+N875+O875+P876)/1440</f>
        <v>0</v>
      </c>
      <c r="I876" s="320"/>
      <c r="J876" s="317"/>
      <c r="K876" s="334"/>
      <c r="L876" s="317"/>
      <c r="M876" s="334"/>
      <c r="N876" s="317"/>
      <c r="O876" s="317"/>
      <c r="P876" s="94"/>
      <c r="Q876" s="341"/>
      <c r="R876" s="343"/>
      <c r="S876" s="343"/>
      <c r="T876" s="343"/>
      <c r="U876" s="330"/>
      <c r="V876" s="305"/>
      <c r="W876" s="306"/>
      <c r="X876" s="306"/>
      <c r="Y876" s="306"/>
      <c r="Z876" s="307"/>
      <c r="AA876" s="171"/>
      <c r="AB876" s="171"/>
      <c r="AC876" s="171"/>
      <c r="AD876" s="171"/>
      <c r="AE876" s="171"/>
      <c r="AF876" s="171"/>
      <c r="AG876" s="171"/>
      <c r="AH876" s="171"/>
      <c r="AI876" s="171"/>
      <c r="AJ876" s="171"/>
    </row>
    <row r="877" spans="1:36" s="77" customFormat="1" ht="15" customHeight="1" x14ac:dyDescent="0.15">
      <c r="A877" s="171"/>
      <c r="B877" s="335" t="s">
        <v>49</v>
      </c>
      <c r="C877" s="336"/>
      <c r="D877" s="142"/>
      <c r="E877" s="143"/>
      <c r="F877" s="146"/>
      <c r="G877" s="145"/>
      <c r="H877" s="144"/>
      <c r="I877" s="337"/>
      <c r="J877" s="324"/>
      <c r="K877" s="338"/>
      <c r="L877" s="324"/>
      <c r="M877" s="338"/>
      <c r="N877" s="324"/>
      <c r="O877" s="324"/>
      <c r="P877" s="147"/>
      <c r="Q877" s="325"/>
      <c r="R877" s="327"/>
      <c r="S877" s="327"/>
      <c r="T877" s="327"/>
      <c r="U877" s="321"/>
      <c r="V877" s="286"/>
      <c r="W877" s="287"/>
      <c r="X877" s="287"/>
      <c r="Y877" s="287"/>
      <c r="Z877" s="288"/>
      <c r="AA877" s="171"/>
      <c r="AB877" s="171"/>
      <c r="AC877" s="171"/>
      <c r="AD877" s="171"/>
      <c r="AE877" s="171"/>
      <c r="AF877" s="171"/>
      <c r="AG877" s="171"/>
      <c r="AH877" s="171"/>
      <c r="AI877" s="171"/>
      <c r="AJ877" s="171"/>
    </row>
    <row r="878" spans="1:36" s="77" customFormat="1" ht="15" customHeight="1" x14ac:dyDescent="0.15">
      <c r="A878" s="171"/>
      <c r="B878" s="292">
        <f>B876+1</f>
        <v>46301</v>
      </c>
      <c r="C878" s="293"/>
      <c r="D878" s="131"/>
      <c r="E878" s="132"/>
      <c r="F878" s="323"/>
      <c r="G878" s="295"/>
      <c r="H878" s="141">
        <f>(I877+J877+K877+L877+M877+N877+O877+P878)/1440</f>
        <v>0</v>
      </c>
      <c r="I878" s="315"/>
      <c r="J878" s="283"/>
      <c r="K878" s="323"/>
      <c r="L878" s="283"/>
      <c r="M878" s="323"/>
      <c r="N878" s="283"/>
      <c r="O878" s="283"/>
      <c r="P878" s="133"/>
      <c r="Q878" s="326"/>
      <c r="R878" s="328"/>
      <c r="S878" s="328"/>
      <c r="T878" s="328"/>
      <c r="U878" s="322"/>
      <c r="V878" s="289"/>
      <c r="W878" s="290"/>
      <c r="X878" s="290"/>
      <c r="Y878" s="290"/>
      <c r="Z878" s="291"/>
      <c r="AA878" s="172"/>
      <c r="AB878" s="171"/>
      <c r="AC878" s="171"/>
      <c r="AD878" s="171"/>
      <c r="AE878" s="171"/>
      <c r="AF878" s="171"/>
      <c r="AG878" s="171"/>
      <c r="AH878" s="171"/>
      <c r="AI878" s="171"/>
      <c r="AJ878" s="171"/>
    </row>
    <row r="879" spans="1:36" s="77" customFormat="1" ht="15" customHeight="1" x14ac:dyDescent="0.15">
      <c r="A879" s="171"/>
      <c r="B879" s="296" t="s">
        <v>50</v>
      </c>
      <c r="C879" s="297"/>
      <c r="D879" s="151"/>
      <c r="E879" s="152"/>
      <c r="F879" s="155"/>
      <c r="G879" s="153"/>
      <c r="H879" s="154"/>
      <c r="I879" s="270"/>
      <c r="J879" s="316"/>
      <c r="K879" s="316"/>
      <c r="L879" s="316"/>
      <c r="M879" s="316"/>
      <c r="N879" s="316"/>
      <c r="O879" s="316"/>
      <c r="P879" s="149"/>
      <c r="Q879" s="318"/>
      <c r="R879" s="316"/>
      <c r="S879" s="316"/>
      <c r="T879" s="316"/>
      <c r="U879" s="300"/>
      <c r="V879" s="302"/>
      <c r="W879" s="303"/>
      <c r="X879" s="303"/>
      <c r="Y879" s="303"/>
      <c r="Z879" s="304"/>
      <c r="AA879" s="171"/>
      <c r="AB879" s="171"/>
      <c r="AC879" s="171"/>
      <c r="AD879" s="171"/>
      <c r="AE879" s="171"/>
      <c r="AF879" s="171"/>
      <c r="AG879" s="171"/>
      <c r="AH879" s="171"/>
      <c r="AI879" s="171"/>
      <c r="AJ879" s="171"/>
    </row>
    <row r="880" spans="1:36" s="77" customFormat="1" ht="15" customHeight="1" x14ac:dyDescent="0.15">
      <c r="A880" s="171"/>
      <c r="B880" s="308">
        <f>B878+1</f>
        <v>46302</v>
      </c>
      <c r="C880" s="309"/>
      <c r="D880" s="92"/>
      <c r="E880" s="128"/>
      <c r="F880" s="310"/>
      <c r="G880" s="311"/>
      <c r="H880" s="134">
        <f>(I879+J879+K879+L879+M879+N879+O879+P880)/1440</f>
        <v>0</v>
      </c>
      <c r="I880" s="320"/>
      <c r="J880" s="317"/>
      <c r="K880" s="317"/>
      <c r="L880" s="317"/>
      <c r="M880" s="317"/>
      <c r="N880" s="317"/>
      <c r="O880" s="317"/>
      <c r="P880" s="148"/>
      <c r="Q880" s="319"/>
      <c r="R880" s="317"/>
      <c r="S880" s="317"/>
      <c r="T880" s="317"/>
      <c r="U880" s="301"/>
      <c r="V880" s="305"/>
      <c r="W880" s="306"/>
      <c r="X880" s="306"/>
      <c r="Y880" s="306"/>
      <c r="Z880" s="307"/>
      <c r="AA880" s="171"/>
      <c r="AB880" s="171"/>
      <c r="AC880" s="171"/>
      <c r="AD880" s="171"/>
      <c r="AE880" s="171"/>
      <c r="AF880" s="171"/>
      <c r="AG880" s="171"/>
      <c r="AH880" s="171"/>
      <c r="AI880" s="171"/>
      <c r="AJ880" s="171"/>
    </row>
    <row r="881" spans="1:36" s="77" customFormat="1" ht="15" customHeight="1" x14ac:dyDescent="0.15">
      <c r="A881" s="171"/>
      <c r="B881" s="312" t="s">
        <v>51</v>
      </c>
      <c r="C881" s="313"/>
      <c r="D881" s="142"/>
      <c r="E881" s="156"/>
      <c r="F881" s="146"/>
      <c r="G881" s="145"/>
      <c r="H881" s="144"/>
      <c r="I881" s="314"/>
      <c r="J881" s="282"/>
      <c r="K881" s="282"/>
      <c r="L881" s="282"/>
      <c r="M881" s="282"/>
      <c r="N881" s="282"/>
      <c r="O881" s="282"/>
      <c r="P881" s="147"/>
      <c r="Q881" s="284"/>
      <c r="R881" s="282"/>
      <c r="S881" s="282"/>
      <c r="T881" s="282"/>
      <c r="U881" s="280"/>
      <c r="V881" s="286"/>
      <c r="W881" s="287"/>
      <c r="X881" s="287"/>
      <c r="Y881" s="287"/>
      <c r="Z881" s="288"/>
      <c r="AA881" s="171"/>
      <c r="AB881" s="171"/>
      <c r="AC881" s="171"/>
      <c r="AD881" s="171"/>
      <c r="AE881" s="171"/>
      <c r="AF881" s="171"/>
      <c r="AG881" s="171"/>
      <c r="AH881" s="171"/>
      <c r="AI881" s="171"/>
      <c r="AJ881" s="171"/>
    </row>
    <row r="882" spans="1:36" s="77" customFormat="1" ht="15" customHeight="1" x14ac:dyDescent="0.15">
      <c r="A882" s="171"/>
      <c r="B882" s="292">
        <f>B880+1</f>
        <v>46303</v>
      </c>
      <c r="C882" s="293"/>
      <c r="D882" s="131"/>
      <c r="E882" s="150"/>
      <c r="F882" s="294"/>
      <c r="G882" s="295"/>
      <c r="H882" s="141">
        <f>(I881+J881+K881+L881+M881+N881+O881+P882)/1440</f>
        <v>0</v>
      </c>
      <c r="I882" s="315"/>
      <c r="J882" s="283"/>
      <c r="K882" s="283"/>
      <c r="L882" s="283"/>
      <c r="M882" s="283"/>
      <c r="N882" s="283"/>
      <c r="O882" s="283"/>
      <c r="P882" s="133"/>
      <c r="Q882" s="285"/>
      <c r="R882" s="283"/>
      <c r="S882" s="283"/>
      <c r="T882" s="283"/>
      <c r="U882" s="281"/>
      <c r="V882" s="289"/>
      <c r="W882" s="290"/>
      <c r="X882" s="290"/>
      <c r="Y882" s="290"/>
      <c r="Z882" s="291"/>
      <c r="AA882" s="171"/>
      <c r="AB882" s="171"/>
      <c r="AC882" s="171"/>
      <c r="AD882" s="171"/>
      <c r="AE882" s="171"/>
      <c r="AF882" s="171"/>
      <c r="AG882" s="171"/>
      <c r="AH882" s="171"/>
      <c r="AI882" s="171"/>
      <c r="AJ882" s="171"/>
    </row>
    <row r="883" spans="1:36" s="77" customFormat="1" ht="15" customHeight="1" x14ac:dyDescent="0.15">
      <c r="A883" s="171"/>
      <c r="B883" s="296" t="s">
        <v>52</v>
      </c>
      <c r="C883" s="297"/>
      <c r="D883" s="151"/>
      <c r="E883" s="152"/>
      <c r="F883" s="155"/>
      <c r="G883" s="153"/>
      <c r="H883" s="154"/>
      <c r="I883" s="270"/>
      <c r="J883" s="316"/>
      <c r="K883" s="316"/>
      <c r="L883" s="316"/>
      <c r="M883" s="316"/>
      <c r="N883" s="316"/>
      <c r="O883" s="316"/>
      <c r="P883" s="149"/>
      <c r="Q883" s="318"/>
      <c r="R883" s="316"/>
      <c r="S883" s="316"/>
      <c r="T883" s="316"/>
      <c r="U883" s="300"/>
      <c r="V883" s="302"/>
      <c r="W883" s="303"/>
      <c r="X883" s="303"/>
      <c r="Y883" s="303"/>
      <c r="Z883" s="304"/>
      <c r="AA883" s="171"/>
      <c r="AB883" s="171"/>
      <c r="AC883" s="171"/>
      <c r="AD883" s="171"/>
      <c r="AE883" s="171"/>
      <c r="AF883" s="171"/>
      <c r="AG883" s="171"/>
      <c r="AH883" s="171"/>
      <c r="AI883" s="171"/>
      <c r="AJ883" s="171"/>
    </row>
    <row r="884" spans="1:36" s="77" customFormat="1" ht="15" customHeight="1" x14ac:dyDescent="0.15">
      <c r="A884" s="171"/>
      <c r="B884" s="308">
        <f>B882+1</f>
        <v>46304</v>
      </c>
      <c r="C884" s="309"/>
      <c r="D884" s="92"/>
      <c r="E884" s="127"/>
      <c r="F884" s="310"/>
      <c r="G884" s="311"/>
      <c r="H884" s="134">
        <f>(I883+J883+K883+L883+M883+N883+O883+P884)/1440</f>
        <v>0</v>
      </c>
      <c r="I884" s="320"/>
      <c r="J884" s="317"/>
      <c r="K884" s="317"/>
      <c r="L884" s="317"/>
      <c r="M884" s="317"/>
      <c r="N884" s="317"/>
      <c r="O884" s="317"/>
      <c r="P884" s="94"/>
      <c r="Q884" s="319"/>
      <c r="R884" s="317"/>
      <c r="S884" s="317"/>
      <c r="T884" s="317"/>
      <c r="U884" s="301"/>
      <c r="V884" s="305"/>
      <c r="W884" s="306"/>
      <c r="X884" s="306"/>
      <c r="Y884" s="306"/>
      <c r="Z884" s="307"/>
      <c r="AA884" s="171"/>
      <c r="AB884" s="171"/>
      <c r="AC884" s="171"/>
      <c r="AD884" s="171"/>
      <c r="AE884" s="171"/>
      <c r="AF884" s="171"/>
      <c r="AG884" s="171"/>
      <c r="AH884" s="171"/>
      <c r="AI884" s="171"/>
      <c r="AJ884" s="171"/>
    </row>
    <row r="885" spans="1:36" s="77" customFormat="1" ht="15" customHeight="1" x14ac:dyDescent="0.15">
      <c r="A885" s="171"/>
      <c r="B885" s="312" t="s">
        <v>53</v>
      </c>
      <c r="C885" s="313"/>
      <c r="D885" s="142"/>
      <c r="E885" s="156"/>
      <c r="F885" s="146"/>
      <c r="G885" s="145"/>
      <c r="H885" s="144"/>
      <c r="I885" s="314"/>
      <c r="J885" s="282"/>
      <c r="K885" s="282"/>
      <c r="L885" s="282"/>
      <c r="M885" s="282"/>
      <c r="N885" s="282"/>
      <c r="O885" s="282"/>
      <c r="P885" s="147"/>
      <c r="Q885" s="284"/>
      <c r="R885" s="282"/>
      <c r="S885" s="282"/>
      <c r="T885" s="282"/>
      <c r="U885" s="280"/>
      <c r="V885" s="286"/>
      <c r="W885" s="287"/>
      <c r="X885" s="287"/>
      <c r="Y885" s="287"/>
      <c r="Z885" s="288"/>
      <c r="AA885" s="171"/>
      <c r="AB885" s="171"/>
      <c r="AC885" s="171"/>
      <c r="AD885" s="171"/>
      <c r="AE885" s="171"/>
      <c r="AF885" s="171"/>
      <c r="AG885" s="171"/>
      <c r="AH885" s="171"/>
      <c r="AI885" s="171"/>
      <c r="AJ885" s="171"/>
    </row>
    <row r="886" spans="1:36" s="77" customFormat="1" ht="15" customHeight="1" x14ac:dyDescent="0.15">
      <c r="A886" s="171"/>
      <c r="B886" s="292">
        <f>B884+1</f>
        <v>46305</v>
      </c>
      <c r="C886" s="293"/>
      <c r="D886" s="131"/>
      <c r="E886" s="150"/>
      <c r="F886" s="294"/>
      <c r="G886" s="295"/>
      <c r="H886" s="141">
        <f>(I885+J885+K885+L885+M885+N885+O885+P886)/1440</f>
        <v>0</v>
      </c>
      <c r="I886" s="315"/>
      <c r="J886" s="283"/>
      <c r="K886" s="283"/>
      <c r="L886" s="283"/>
      <c r="M886" s="283"/>
      <c r="N886" s="283"/>
      <c r="O886" s="283"/>
      <c r="P886" s="133"/>
      <c r="Q886" s="285"/>
      <c r="R886" s="283"/>
      <c r="S886" s="283"/>
      <c r="T886" s="283"/>
      <c r="U886" s="281"/>
      <c r="V886" s="289"/>
      <c r="W886" s="290"/>
      <c r="X886" s="290"/>
      <c r="Y886" s="290"/>
      <c r="Z886" s="291"/>
      <c r="AA886" s="171"/>
      <c r="AB886" s="171"/>
      <c r="AC886" s="171"/>
      <c r="AD886" s="171"/>
      <c r="AE886" s="171"/>
      <c r="AF886" s="171"/>
      <c r="AG886" s="171"/>
      <c r="AH886" s="171"/>
      <c r="AI886" s="171"/>
      <c r="AJ886" s="171"/>
    </row>
    <row r="887" spans="1:36" s="77" customFormat="1" ht="15" customHeight="1" x14ac:dyDescent="0.15">
      <c r="A887" s="171"/>
      <c r="B887" s="296" t="s">
        <v>54</v>
      </c>
      <c r="C887" s="297"/>
      <c r="D887" s="151"/>
      <c r="E887" s="152"/>
      <c r="F887" s="157"/>
      <c r="G887" s="158"/>
      <c r="H887" s="154"/>
      <c r="I887" s="298"/>
      <c r="J887" s="262"/>
      <c r="K887" s="262"/>
      <c r="L887" s="262"/>
      <c r="M887" s="262"/>
      <c r="N887" s="262"/>
      <c r="O887" s="270"/>
      <c r="P887" s="149"/>
      <c r="Q887" s="272"/>
      <c r="R887" s="274"/>
      <c r="S887" s="276"/>
      <c r="T887" s="278"/>
      <c r="U887" s="254"/>
      <c r="V887" s="256"/>
      <c r="W887" s="257"/>
      <c r="X887" s="257"/>
      <c r="Y887" s="257"/>
      <c r="Z887" s="258"/>
      <c r="AA887" s="171"/>
      <c r="AB887" s="171"/>
      <c r="AC887" s="171"/>
      <c r="AD887" s="171"/>
      <c r="AE887" s="171"/>
      <c r="AF887" s="171"/>
      <c r="AG887" s="171"/>
      <c r="AH887" s="171"/>
      <c r="AI887" s="171"/>
      <c r="AJ887" s="171"/>
    </row>
    <row r="888" spans="1:36" s="77" customFormat="1" ht="15" customHeight="1" thickBot="1" x14ac:dyDescent="0.2">
      <c r="A888" s="171"/>
      <c r="B888" s="264">
        <f>B886+1</f>
        <v>46306</v>
      </c>
      <c r="C888" s="265"/>
      <c r="D888" s="95"/>
      <c r="E888" s="96"/>
      <c r="F888" s="266"/>
      <c r="G888" s="267"/>
      <c r="H888" s="134">
        <f>(I887+J887+K887+L887+M887+N887+O887+P888)/1440</f>
        <v>0</v>
      </c>
      <c r="I888" s="299"/>
      <c r="J888" s="263"/>
      <c r="K888" s="263"/>
      <c r="L888" s="263"/>
      <c r="M888" s="263"/>
      <c r="N888" s="263"/>
      <c r="O888" s="271"/>
      <c r="P888" s="97"/>
      <c r="Q888" s="273"/>
      <c r="R888" s="275"/>
      <c r="S888" s="277"/>
      <c r="T888" s="279"/>
      <c r="U888" s="255"/>
      <c r="V888" s="259"/>
      <c r="W888" s="260"/>
      <c r="X888" s="260"/>
      <c r="Y888" s="260"/>
      <c r="Z888" s="261"/>
      <c r="AA888" s="171"/>
      <c r="AB888" s="171"/>
      <c r="AC888" s="171"/>
      <c r="AD888" s="171"/>
      <c r="AE888" s="171"/>
      <c r="AF888" s="171"/>
      <c r="AG888" s="171"/>
      <c r="AH888" s="171"/>
      <c r="AI888" s="171"/>
      <c r="AJ888" s="171"/>
    </row>
    <row r="889" spans="1:36" s="77" customFormat="1" ht="15" customHeight="1" x14ac:dyDescent="0.15">
      <c r="A889" s="171"/>
      <c r="B889" s="98" t="s">
        <v>55</v>
      </c>
      <c r="C889" s="99">
        <f>WEEKNUM(B876,21)</f>
        <v>41</v>
      </c>
      <c r="D889" s="100"/>
      <c r="E889" s="177"/>
      <c r="F889" s="268" t="s">
        <v>56</v>
      </c>
      <c r="G889" s="269"/>
      <c r="H889" s="160">
        <f>SUM(H875,H877,H879,H881,H883,H885,H887)+P889</f>
        <v>0</v>
      </c>
      <c r="I889" s="246">
        <f t="shared" ref="I889:O889" si="51">SUM(I875:I888)/1440</f>
        <v>0</v>
      </c>
      <c r="J889" s="244">
        <f t="shared" si="51"/>
        <v>0</v>
      </c>
      <c r="K889" s="244">
        <f t="shared" si="51"/>
        <v>0</v>
      </c>
      <c r="L889" s="244">
        <f t="shared" si="51"/>
        <v>0</v>
      </c>
      <c r="M889" s="244">
        <f t="shared" si="51"/>
        <v>0</v>
      </c>
      <c r="N889" s="244">
        <f t="shared" si="51"/>
        <v>0</v>
      </c>
      <c r="O889" s="246">
        <f t="shared" si="51"/>
        <v>0</v>
      </c>
      <c r="P889" s="159">
        <f>SUM(P875,P877,P879,P881,P883,P885,P887)</f>
        <v>0</v>
      </c>
      <c r="Q889" s="163">
        <f>SUM(Q875,Q877,Q879,Q881,Q883,Q885,Q887)/1440</f>
        <v>0</v>
      </c>
      <c r="R889" s="164">
        <f>SUM(R875,R877,R879,R881,R883,R885,R887)/1440</f>
        <v>0</v>
      </c>
      <c r="S889" s="164">
        <f>SUM(S875,S877,S879,S881,S883,S885,S887)/1440</f>
        <v>0</v>
      </c>
      <c r="T889" s="164">
        <f>SUM(T875,T877,T879,T881,T883,T885,T887)/1440</f>
        <v>0</v>
      </c>
      <c r="U889" s="165">
        <f>SUM(U875,U877,U879,U881,U883,U885,U887)/1440</f>
        <v>0</v>
      </c>
      <c r="V889" s="162" t="s">
        <v>57</v>
      </c>
      <c r="W889" s="101"/>
      <c r="X889" s="172"/>
      <c r="Y889" s="172"/>
      <c r="Z889" s="172"/>
      <c r="AA889" s="171"/>
      <c r="AB889" s="171"/>
      <c r="AC889" s="171"/>
      <c r="AD889" s="171"/>
      <c r="AE889" s="171"/>
      <c r="AF889" s="171"/>
      <c r="AG889" s="171"/>
      <c r="AH889" s="171"/>
      <c r="AI889" s="171"/>
      <c r="AJ889" s="171"/>
    </row>
    <row r="890" spans="1:36" s="77" customFormat="1" ht="15" customHeight="1" x14ac:dyDescent="0.15">
      <c r="A890" s="171"/>
      <c r="B890" s="102"/>
      <c r="C890" s="103"/>
      <c r="D890" s="171"/>
      <c r="E890" s="178"/>
      <c r="F890" s="248" t="s">
        <v>57</v>
      </c>
      <c r="G890" s="249"/>
      <c r="H890" s="105">
        <f>SUM(H876,H878,H880,H882,H886,H888,H884)</f>
        <v>0</v>
      </c>
      <c r="I890" s="247"/>
      <c r="J890" s="245"/>
      <c r="K890" s="245"/>
      <c r="L890" s="245"/>
      <c r="M890" s="245"/>
      <c r="N890" s="245"/>
      <c r="O890" s="247"/>
      <c r="P890" s="106">
        <f>SUM(P876,P878,P880,P882,P884,P886,P888)/1440</f>
        <v>0</v>
      </c>
      <c r="Q890" s="250">
        <f>SUM(Q889:U889)</f>
        <v>0</v>
      </c>
      <c r="R890" s="251"/>
      <c r="S890" s="251"/>
      <c r="T890" s="251"/>
      <c r="U890" s="252"/>
      <c r="V890" s="161" t="s">
        <v>58</v>
      </c>
      <c r="W890" s="104"/>
      <c r="X890" s="253" t="s">
        <v>59</v>
      </c>
      <c r="Y890" s="253"/>
      <c r="Z890" s="107">
        <f>SUM(H890,Q890)</f>
        <v>0</v>
      </c>
      <c r="AA890" s="171"/>
      <c r="AB890" s="171"/>
      <c r="AC890" s="171"/>
      <c r="AD890" s="171"/>
      <c r="AE890" s="171"/>
      <c r="AF890" s="171"/>
      <c r="AG890" s="171"/>
      <c r="AH890" s="171"/>
      <c r="AI890" s="171"/>
      <c r="AJ890" s="171"/>
    </row>
    <row r="891" spans="1:36" ht="15" thickBot="1" x14ac:dyDescent="0.2">
      <c r="B891" s="171"/>
      <c r="C891" s="171"/>
      <c r="D891" s="171"/>
      <c r="E891" s="171"/>
      <c r="F891" s="171"/>
      <c r="G891" s="171"/>
      <c r="H891" s="171"/>
      <c r="I891" s="171"/>
      <c r="J891" s="171"/>
      <c r="K891" s="181"/>
      <c r="L891" s="181"/>
      <c r="M891" s="181"/>
      <c r="N891" s="181"/>
      <c r="O891" s="181"/>
      <c r="P891" s="181"/>
      <c r="Q891" s="171"/>
      <c r="R891" s="171"/>
      <c r="S891" s="171"/>
      <c r="T891" s="171"/>
      <c r="U891" s="171"/>
      <c r="V891" s="171"/>
      <c r="W891" s="171"/>
      <c r="X891" s="171"/>
      <c r="Y891" s="171"/>
      <c r="Z891" s="171"/>
    </row>
    <row r="892" spans="1:36" s="77" customFormat="1" ht="15" customHeight="1" x14ac:dyDescent="0.15">
      <c r="A892" s="171"/>
      <c r="B892" s="344" t="s">
        <v>40</v>
      </c>
      <c r="C892" s="345"/>
      <c r="D892" s="135"/>
      <c r="E892" s="136"/>
      <c r="F892" s="139"/>
      <c r="G892" s="137"/>
      <c r="H892" s="138"/>
      <c r="I892" s="346"/>
      <c r="J892" s="347"/>
      <c r="K892" s="348"/>
      <c r="L892" s="347"/>
      <c r="M892" s="347"/>
      <c r="N892" s="347"/>
      <c r="O892" s="347"/>
      <c r="P892" s="140"/>
      <c r="Q892" s="340"/>
      <c r="R892" s="342"/>
      <c r="S892" s="342"/>
      <c r="T892" s="342"/>
      <c r="U892" s="329"/>
      <c r="V892" s="331"/>
      <c r="W892" s="332"/>
      <c r="X892" s="332"/>
      <c r="Y892" s="332"/>
      <c r="Z892" s="333"/>
      <c r="AA892" s="171"/>
      <c r="AB892" s="171"/>
      <c r="AC892" s="171"/>
      <c r="AD892" s="171"/>
      <c r="AE892" s="171"/>
      <c r="AF892" s="171"/>
      <c r="AG892" s="171"/>
      <c r="AH892" s="171"/>
      <c r="AI892" s="171"/>
      <c r="AJ892" s="171"/>
    </row>
    <row r="893" spans="1:36" s="77" customFormat="1" ht="15" customHeight="1" x14ac:dyDescent="0.15">
      <c r="A893" s="171"/>
      <c r="B893" s="308">
        <f>B888+1</f>
        <v>46307</v>
      </c>
      <c r="C893" s="309"/>
      <c r="D893" s="92"/>
      <c r="E893" s="93"/>
      <c r="F893" s="334"/>
      <c r="G893" s="311"/>
      <c r="H893" s="134">
        <f>(I892+J892+K892+L892+M892+N892+O892+P893)/1440</f>
        <v>0</v>
      </c>
      <c r="I893" s="320"/>
      <c r="J893" s="317"/>
      <c r="K893" s="334"/>
      <c r="L893" s="317"/>
      <c r="M893" s="317"/>
      <c r="N893" s="317"/>
      <c r="O893" s="317"/>
      <c r="P893" s="94"/>
      <c r="Q893" s="341"/>
      <c r="R893" s="343"/>
      <c r="S893" s="343"/>
      <c r="T893" s="343"/>
      <c r="U893" s="330"/>
      <c r="V893" s="305"/>
      <c r="W893" s="306"/>
      <c r="X893" s="306"/>
      <c r="Y893" s="306"/>
      <c r="Z893" s="307"/>
      <c r="AA893" s="171"/>
      <c r="AB893" s="171"/>
      <c r="AC893" s="171"/>
      <c r="AD893" s="171"/>
      <c r="AE893" s="171"/>
      <c r="AF893" s="171"/>
      <c r="AG893" s="171"/>
      <c r="AH893" s="171"/>
      <c r="AI893" s="171"/>
      <c r="AJ893" s="171"/>
    </row>
    <row r="894" spans="1:36" s="77" customFormat="1" ht="15" customHeight="1" x14ac:dyDescent="0.15">
      <c r="A894" s="171"/>
      <c r="B894" s="335" t="s">
        <v>49</v>
      </c>
      <c r="C894" s="336"/>
      <c r="D894" s="142"/>
      <c r="E894" s="143"/>
      <c r="F894" s="146"/>
      <c r="G894" s="145"/>
      <c r="H894" s="144"/>
      <c r="I894" s="337"/>
      <c r="J894" s="324"/>
      <c r="K894" s="338"/>
      <c r="L894" s="324"/>
      <c r="M894" s="338"/>
      <c r="N894" s="324"/>
      <c r="O894" s="324"/>
      <c r="P894" s="147"/>
      <c r="Q894" s="325"/>
      <c r="R894" s="327"/>
      <c r="S894" s="327"/>
      <c r="T894" s="327"/>
      <c r="U894" s="321"/>
      <c r="V894" s="286"/>
      <c r="W894" s="287"/>
      <c r="X894" s="287"/>
      <c r="Y894" s="287"/>
      <c r="Z894" s="288"/>
      <c r="AA894" s="171"/>
      <c r="AB894" s="171"/>
      <c r="AC894" s="171"/>
      <c r="AD894" s="171"/>
      <c r="AE894" s="171"/>
      <c r="AF894" s="171"/>
      <c r="AG894" s="171"/>
      <c r="AH894" s="171"/>
      <c r="AI894" s="171"/>
      <c r="AJ894" s="171"/>
    </row>
    <row r="895" spans="1:36" s="77" customFormat="1" ht="15" customHeight="1" x14ac:dyDescent="0.15">
      <c r="A895" s="171"/>
      <c r="B895" s="292">
        <f>B893+1</f>
        <v>46308</v>
      </c>
      <c r="C895" s="293"/>
      <c r="D895" s="131"/>
      <c r="E895" s="132"/>
      <c r="F895" s="323"/>
      <c r="G895" s="295"/>
      <c r="H895" s="141">
        <f>(I894+J894+K894+L894+M894+N894+O894+P895)/1440</f>
        <v>0</v>
      </c>
      <c r="I895" s="315"/>
      <c r="J895" s="283"/>
      <c r="K895" s="323"/>
      <c r="L895" s="283"/>
      <c r="M895" s="323"/>
      <c r="N895" s="283"/>
      <c r="O895" s="283"/>
      <c r="P895" s="133"/>
      <c r="Q895" s="326"/>
      <c r="R895" s="328"/>
      <c r="S895" s="328"/>
      <c r="T895" s="328"/>
      <c r="U895" s="322"/>
      <c r="V895" s="289"/>
      <c r="W895" s="290"/>
      <c r="X895" s="290"/>
      <c r="Y895" s="290"/>
      <c r="Z895" s="291"/>
      <c r="AA895" s="172"/>
      <c r="AB895" s="171"/>
      <c r="AC895" s="171"/>
      <c r="AD895" s="171"/>
      <c r="AE895" s="171"/>
      <c r="AF895" s="171"/>
      <c r="AG895" s="171"/>
      <c r="AH895" s="171"/>
      <c r="AI895" s="171"/>
      <c r="AJ895" s="171"/>
    </row>
    <row r="896" spans="1:36" s="77" customFormat="1" ht="15" customHeight="1" x14ac:dyDescent="0.15">
      <c r="A896" s="171"/>
      <c r="B896" s="296" t="s">
        <v>50</v>
      </c>
      <c r="C896" s="297"/>
      <c r="D896" s="151"/>
      <c r="E896" s="152"/>
      <c r="F896" s="155"/>
      <c r="G896" s="153"/>
      <c r="H896" s="154"/>
      <c r="I896" s="270"/>
      <c r="J896" s="316"/>
      <c r="K896" s="316"/>
      <c r="L896" s="316"/>
      <c r="M896" s="316"/>
      <c r="N896" s="316"/>
      <c r="O896" s="316"/>
      <c r="P896" s="149"/>
      <c r="Q896" s="318"/>
      <c r="R896" s="316"/>
      <c r="S896" s="316"/>
      <c r="T896" s="316"/>
      <c r="U896" s="300"/>
      <c r="V896" s="302"/>
      <c r="W896" s="303"/>
      <c r="X896" s="303"/>
      <c r="Y896" s="303"/>
      <c r="Z896" s="304"/>
      <c r="AA896" s="171"/>
      <c r="AB896" s="171"/>
      <c r="AC896" s="171"/>
      <c r="AD896" s="171"/>
      <c r="AE896" s="171"/>
      <c r="AF896" s="171"/>
      <c r="AG896" s="171"/>
      <c r="AH896" s="171"/>
      <c r="AI896" s="171"/>
      <c r="AJ896" s="171"/>
    </row>
    <row r="897" spans="1:36" s="77" customFormat="1" ht="15" customHeight="1" x14ac:dyDescent="0.15">
      <c r="A897" s="171"/>
      <c r="B897" s="308">
        <f>B895+1</f>
        <v>46309</v>
      </c>
      <c r="C897" s="309"/>
      <c r="D897" s="92"/>
      <c r="E897" s="128"/>
      <c r="F897" s="310"/>
      <c r="G897" s="311"/>
      <c r="H897" s="134">
        <f>(I896+J896+K896+L896+M896+N896+O896+P897)/1440</f>
        <v>0</v>
      </c>
      <c r="I897" s="320"/>
      <c r="J897" s="317"/>
      <c r="K897" s="317"/>
      <c r="L897" s="317"/>
      <c r="M897" s="317"/>
      <c r="N897" s="317"/>
      <c r="O897" s="317"/>
      <c r="P897" s="148"/>
      <c r="Q897" s="319"/>
      <c r="R897" s="317"/>
      <c r="S897" s="317"/>
      <c r="T897" s="317"/>
      <c r="U897" s="301"/>
      <c r="V897" s="305"/>
      <c r="W897" s="306"/>
      <c r="X897" s="306"/>
      <c r="Y897" s="306"/>
      <c r="Z897" s="307"/>
      <c r="AA897" s="171"/>
      <c r="AB897" s="171"/>
      <c r="AC897" s="171"/>
      <c r="AD897" s="171"/>
      <c r="AE897" s="171"/>
      <c r="AF897" s="171"/>
      <c r="AG897" s="171"/>
      <c r="AH897" s="171"/>
      <c r="AI897" s="171"/>
      <c r="AJ897" s="171"/>
    </row>
    <row r="898" spans="1:36" s="77" customFormat="1" ht="15" customHeight="1" x14ac:dyDescent="0.15">
      <c r="A898" s="171"/>
      <c r="B898" s="312" t="s">
        <v>51</v>
      </c>
      <c r="C898" s="313"/>
      <c r="D898" s="142"/>
      <c r="E898" s="156"/>
      <c r="F898" s="146"/>
      <c r="G898" s="145"/>
      <c r="H898" s="144"/>
      <c r="I898" s="314"/>
      <c r="J898" s="282"/>
      <c r="K898" s="282"/>
      <c r="L898" s="282"/>
      <c r="M898" s="282"/>
      <c r="N898" s="282"/>
      <c r="O898" s="282"/>
      <c r="P898" s="147"/>
      <c r="Q898" s="284"/>
      <c r="R898" s="282"/>
      <c r="S898" s="282"/>
      <c r="T898" s="282"/>
      <c r="U898" s="280"/>
      <c r="V898" s="286"/>
      <c r="W898" s="287"/>
      <c r="X898" s="287"/>
      <c r="Y898" s="287"/>
      <c r="Z898" s="288"/>
      <c r="AA898" s="171"/>
      <c r="AB898" s="171"/>
      <c r="AC898" s="171"/>
      <c r="AD898" s="171"/>
      <c r="AE898" s="171"/>
      <c r="AF898" s="171"/>
      <c r="AG898" s="171"/>
      <c r="AH898" s="171"/>
      <c r="AI898" s="171"/>
      <c r="AJ898" s="171"/>
    </row>
    <row r="899" spans="1:36" s="77" customFormat="1" ht="15" customHeight="1" x14ac:dyDescent="0.15">
      <c r="A899" s="171"/>
      <c r="B899" s="292">
        <f>B897+1</f>
        <v>46310</v>
      </c>
      <c r="C899" s="293"/>
      <c r="D899" s="131"/>
      <c r="E899" s="150"/>
      <c r="F899" s="294"/>
      <c r="G899" s="295"/>
      <c r="H899" s="141">
        <f>(I898+J898+K898+L898+M898+N898+O898+P899)/1440</f>
        <v>0</v>
      </c>
      <c r="I899" s="315"/>
      <c r="J899" s="283"/>
      <c r="K899" s="283"/>
      <c r="L899" s="283"/>
      <c r="M899" s="283"/>
      <c r="N899" s="283"/>
      <c r="O899" s="283"/>
      <c r="P899" s="133"/>
      <c r="Q899" s="285"/>
      <c r="R899" s="283"/>
      <c r="S899" s="283"/>
      <c r="T899" s="283"/>
      <c r="U899" s="281"/>
      <c r="V899" s="289"/>
      <c r="W899" s="290"/>
      <c r="X899" s="290"/>
      <c r="Y899" s="290"/>
      <c r="Z899" s="291"/>
      <c r="AA899" s="171"/>
      <c r="AB899" s="171"/>
      <c r="AC899" s="171"/>
      <c r="AD899" s="171"/>
      <c r="AE899" s="171"/>
      <c r="AF899" s="171"/>
      <c r="AG899" s="171"/>
      <c r="AH899" s="171"/>
      <c r="AI899" s="171"/>
      <c r="AJ899" s="171"/>
    </row>
    <row r="900" spans="1:36" s="77" customFormat="1" ht="15" customHeight="1" x14ac:dyDescent="0.15">
      <c r="A900" s="171"/>
      <c r="B900" s="296" t="s">
        <v>52</v>
      </c>
      <c r="C900" s="297"/>
      <c r="D900" s="151"/>
      <c r="E900" s="152"/>
      <c r="F900" s="155"/>
      <c r="G900" s="153"/>
      <c r="H900" s="154"/>
      <c r="I900" s="270"/>
      <c r="J900" s="316"/>
      <c r="K900" s="316"/>
      <c r="L900" s="316"/>
      <c r="M900" s="316"/>
      <c r="N900" s="316"/>
      <c r="O900" s="316"/>
      <c r="P900" s="149"/>
      <c r="Q900" s="318"/>
      <c r="R900" s="316"/>
      <c r="S900" s="316"/>
      <c r="T900" s="316"/>
      <c r="U900" s="300"/>
      <c r="V900" s="302"/>
      <c r="W900" s="303"/>
      <c r="X900" s="303"/>
      <c r="Y900" s="303"/>
      <c r="Z900" s="304"/>
      <c r="AA900" s="171"/>
      <c r="AB900" s="171"/>
      <c r="AC900" s="171"/>
      <c r="AD900" s="171"/>
      <c r="AE900" s="171"/>
      <c r="AF900" s="171"/>
      <c r="AG900" s="171"/>
      <c r="AH900" s="171"/>
      <c r="AI900" s="171"/>
      <c r="AJ900" s="171"/>
    </row>
    <row r="901" spans="1:36" s="77" customFormat="1" ht="15" customHeight="1" x14ac:dyDescent="0.15">
      <c r="A901" s="171"/>
      <c r="B901" s="308">
        <f>B899+1</f>
        <v>46311</v>
      </c>
      <c r="C901" s="309"/>
      <c r="D901" s="92"/>
      <c r="E901" s="127"/>
      <c r="F901" s="310"/>
      <c r="G901" s="311"/>
      <c r="H901" s="134">
        <f>(I900+J900+K900+L900+M900+N900+O900+P901)/1440</f>
        <v>0</v>
      </c>
      <c r="I901" s="320"/>
      <c r="J901" s="317"/>
      <c r="K901" s="317"/>
      <c r="L901" s="317"/>
      <c r="M901" s="317"/>
      <c r="N901" s="317"/>
      <c r="O901" s="317"/>
      <c r="P901" s="94"/>
      <c r="Q901" s="319"/>
      <c r="R901" s="317"/>
      <c r="S901" s="317"/>
      <c r="T901" s="317"/>
      <c r="U901" s="301"/>
      <c r="V901" s="305"/>
      <c r="W901" s="306"/>
      <c r="X901" s="306"/>
      <c r="Y901" s="306"/>
      <c r="Z901" s="307"/>
      <c r="AA901" s="171"/>
      <c r="AB901" s="171"/>
      <c r="AC901" s="171"/>
      <c r="AD901" s="171"/>
      <c r="AE901" s="171"/>
      <c r="AF901" s="171"/>
      <c r="AG901" s="171"/>
      <c r="AH901" s="171"/>
      <c r="AI901" s="171"/>
      <c r="AJ901" s="171"/>
    </row>
    <row r="902" spans="1:36" s="77" customFormat="1" ht="15" customHeight="1" x14ac:dyDescent="0.15">
      <c r="A902" s="171"/>
      <c r="B902" s="312" t="s">
        <v>53</v>
      </c>
      <c r="C902" s="313"/>
      <c r="D902" s="142"/>
      <c r="E902" s="156"/>
      <c r="F902" s="146"/>
      <c r="G902" s="145"/>
      <c r="H902" s="144"/>
      <c r="I902" s="314"/>
      <c r="J902" s="282"/>
      <c r="K902" s="282"/>
      <c r="L902" s="282"/>
      <c r="M902" s="282"/>
      <c r="N902" s="282"/>
      <c r="O902" s="282"/>
      <c r="P902" s="147"/>
      <c r="Q902" s="284"/>
      <c r="R902" s="282"/>
      <c r="S902" s="282"/>
      <c r="T902" s="282"/>
      <c r="U902" s="280"/>
      <c r="V902" s="286"/>
      <c r="W902" s="287"/>
      <c r="X902" s="287"/>
      <c r="Y902" s="287"/>
      <c r="Z902" s="288"/>
      <c r="AA902" s="171"/>
      <c r="AB902" s="171"/>
      <c r="AC902" s="171"/>
      <c r="AD902" s="171"/>
      <c r="AE902" s="171"/>
      <c r="AF902" s="171"/>
      <c r="AG902" s="171"/>
      <c r="AH902" s="171"/>
      <c r="AI902" s="171"/>
      <c r="AJ902" s="171"/>
    </row>
    <row r="903" spans="1:36" s="77" customFormat="1" ht="15" customHeight="1" x14ac:dyDescent="0.15">
      <c r="A903" s="171"/>
      <c r="B903" s="292">
        <f>B901+1</f>
        <v>46312</v>
      </c>
      <c r="C903" s="293"/>
      <c r="D903" s="131"/>
      <c r="E903" s="150"/>
      <c r="F903" s="294"/>
      <c r="G903" s="295"/>
      <c r="H903" s="141">
        <f>(I902+J902+K902+L902+M902+N902+O902+P903)/1440</f>
        <v>0</v>
      </c>
      <c r="I903" s="315"/>
      <c r="J903" s="283"/>
      <c r="K903" s="283"/>
      <c r="L903" s="283"/>
      <c r="M903" s="283"/>
      <c r="N903" s="283"/>
      <c r="O903" s="283"/>
      <c r="P903" s="133"/>
      <c r="Q903" s="285"/>
      <c r="R903" s="283"/>
      <c r="S903" s="283"/>
      <c r="T903" s="283"/>
      <c r="U903" s="281"/>
      <c r="V903" s="289"/>
      <c r="W903" s="290"/>
      <c r="X903" s="290"/>
      <c r="Y903" s="290"/>
      <c r="Z903" s="291"/>
      <c r="AA903" s="171"/>
      <c r="AB903" s="171"/>
      <c r="AC903" s="171"/>
      <c r="AD903" s="171"/>
      <c r="AE903" s="171"/>
      <c r="AF903" s="171"/>
      <c r="AG903" s="171"/>
      <c r="AH903" s="171"/>
      <c r="AI903" s="171"/>
      <c r="AJ903" s="171"/>
    </row>
    <row r="904" spans="1:36" s="77" customFormat="1" ht="15" customHeight="1" x14ac:dyDescent="0.15">
      <c r="A904" s="171"/>
      <c r="B904" s="296" t="s">
        <v>54</v>
      </c>
      <c r="C904" s="297"/>
      <c r="D904" s="151"/>
      <c r="E904" s="152"/>
      <c r="F904" s="157"/>
      <c r="G904" s="158"/>
      <c r="H904" s="154"/>
      <c r="I904" s="298"/>
      <c r="J904" s="262"/>
      <c r="K904" s="262"/>
      <c r="L904" s="262"/>
      <c r="M904" s="262"/>
      <c r="N904" s="262"/>
      <c r="O904" s="270"/>
      <c r="P904" s="149"/>
      <c r="Q904" s="272"/>
      <c r="R904" s="274"/>
      <c r="S904" s="276"/>
      <c r="T904" s="278"/>
      <c r="U904" s="254"/>
      <c r="V904" s="256"/>
      <c r="W904" s="257"/>
      <c r="X904" s="257"/>
      <c r="Y904" s="257"/>
      <c r="Z904" s="258"/>
      <c r="AA904" s="171"/>
      <c r="AB904" s="171"/>
      <c r="AC904" s="171"/>
      <c r="AD904" s="171"/>
      <c r="AE904" s="171"/>
      <c r="AF904" s="171"/>
      <c r="AG904" s="171"/>
      <c r="AH904" s="171"/>
      <c r="AI904" s="171"/>
      <c r="AJ904" s="171"/>
    </row>
    <row r="905" spans="1:36" s="77" customFormat="1" ht="15" customHeight="1" thickBot="1" x14ac:dyDescent="0.2">
      <c r="A905" s="171"/>
      <c r="B905" s="264">
        <f>B903+1</f>
        <v>46313</v>
      </c>
      <c r="C905" s="265"/>
      <c r="D905" s="95"/>
      <c r="E905" s="96"/>
      <c r="F905" s="266"/>
      <c r="G905" s="267"/>
      <c r="H905" s="134">
        <f>(I904+J904+K904+L904+M904+N904+O904+P905)/1440</f>
        <v>0</v>
      </c>
      <c r="I905" s="299"/>
      <c r="J905" s="263"/>
      <c r="K905" s="263"/>
      <c r="L905" s="263"/>
      <c r="M905" s="263"/>
      <c r="N905" s="263"/>
      <c r="O905" s="271"/>
      <c r="P905" s="97"/>
      <c r="Q905" s="273"/>
      <c r="R905" s="275"/>
      <c r="S905" s="277"/>
      <c r="T905" s="279"/>
      <c r="U905" s="255"/>
      <c r="V905" s="259"/>
      <c r="W905" s="260"/>
      <c r="X905" s="260"/>
      <c r="Y905" s="260"/>
      <c r="Z905" s="261"/>
      <c r="AA905" s="171"/>
      <c r="AB905" s="171"/>
      <c r="AC905" s="171"/>
      <c r="AD905" s="171"/>
      <c r="AE905" s="171"/>
      <c r="AF905" s="171"/>
      <c r="AG905" s="171"/>
      <c r="AH905" s="171"/>
      <c r="AI905" s="171"/>
      <c r="AJ905" s="171"/>
    </row>
    <row r="906" spans="1:36" s="77" customFormat="1" ht="15" customHeight="1" x14ac:dyDescent="0.15">
      <c r="A906" s="171"/>
      <c r="B906" s="98" t="s">
        <v>55</v>
      </c>
      <c r="C906" s="99">
        <f>WEEKNUM(B893,21)</f>
        <v>42</v>
      </c>
      <c r="D906" s="100"/>
      <c r="E906" s="177"/>
      <c r="F906" s="268" t="s">
        <v>56</v>
      </c>
      <c r="G906" s="269"/>
      <c r="H906" s="160">
        <f>SUM(H892,H894,H896,H898,H900,H902,H904)+P906</f>
        <v>0</v>
      </c>
      <c r="I906" s="246">
        <f t="shared" ref="I906:O906" si="52">SUM(I892:I905)/1440</f>
        <v>0</v>
      </c>
      <c r="J906" s="244">
        <f t="shared" si="52"/>
        <v>0</v>
      </c>
      <c r="K906" s="244">
        <f t="shared" si="52"/>
        <v>0</v>
      </c>
      <c r="L906" s="244">
        <f t="shared" si="52"/>
        <v>0</v>
      </c>
      <c r="M906" s="244">
        <f t="shared" si="52"/>
        <v>0</v>
      </c>
      <c r="N906" s="244">
        <f t="shared" si="52"/>
        <v>0</v>
      </c>
      <c r="O906" s="246">
        <f t="shared" si="52"/>
        <v>0</v>
      </c>
      <c r="P906" s="159">
        <f>SUM(P892,P894,P896,P898,P900,P902,P904)</f>
        <v>0</v>
      </c>
      <c r="Q906" s="163">
        <f>SUM(Q892,Q894,Q896,Q898,Q900,Q902,Q904)/1440</f>
        <v>0</v>
      </c>
      <c r="R906" s="164">
        <f>SUM(R892,R894,R896,R898,R900,R902,R904)/1440</f>
        <v>0</v>
      </c>
      <c r="S906" s="164">
        <f>SUM(S892,S894,S896,S898,S900,S902,S904)/1440</f>
        <v>0</v>
      </c>
      <c r="T906" s="164">
        <f>SUM(T892,T894,T896,T898,T900,T902,T904)/1440</f>
        <v>0</v>
      </c>
      <c r="U906" s="165">
        <f>SUM(U892,U894,U896,U898,U900,U902,U904)/1440</f>
        <v>0</v>
      </c>
      <c r="V906" s="162" t="s">
        <v>57</v>
      </c>
      <c r="W906" s="101"/>
      <c r="X906" s="172"/>
      <c r="Y906" s="172"/>
      <c r="Z906" s="172"/>
      <c r="AA906" s="171"/>
      <c r="AB906" s="171"/>
      <c r="AC906" s="171"/>
      <c r="AD906" s="171"/>
      <c r="AE906" s="171"/>
      <c r="AF906" s="171"/>
      <c r="AG906" s="171"/>
      <c r="AH906" s="171"/>
      <c r="AI906" s="171"/>
      <c r="AJ906" s="171"/>
    </row>
    <row r="907" spans="1:36" s="77" customFormat="1" ht="15" customHeight="1" x14ac:dyDescent="0.15">
      <c r="A907" s="171"/>
      <c r="B907" s="102"/>
      <c r="C907" s="103"/>
      <c r="D907" s="171"/>
      <c r="E907" s="178"/>
      <c r="F907" s="248" t="s">
        <v>57</v>
      </c>
      <c r="G907" s="249"/>
      <c r="H907" s="105">
        <f>SUM(H893,H895,H897,H899,H903,H905,H901)</f>
        <v>0</v>
      </c>
      <c r="I907" s="247"/>
      <c r="J907" s="245"/>
      <c r="K907" s="245"/>
      <c r="L907" s="245"/>
      <c r="M907" s="245"/>
      <c r="N907" s="245"/>
      <c r="O907" s="247"/>
      <c r="P907" s="106">
        <f>SUM(P893,P895,P897,P899,P901,P903,P905)/1440</f>
        <v>0</v>
      </c>
      <c r="Q907" s="250">
        <f>SUM(Q906:U906)</f>
        <v>0</v>
      </c>
      <c r="R907" s="251"/>
      <c r="S907" s="251"/>
      <c r="T907" s="251"/>
      <c r="U907" s="252"/>
      <c r="V907" s="161" t="s">
        <v>58</v>
      </c>
      <c r="W907" s="104"/>
      <c r="X907" s="253" t="s">
        <v>59</v>
      </c>
      <c r="Y907" s="253"/>
      <c r="Z907" s="107">
        <f>SUM(H907,Q907)</f>
        <v>0</v>
      </c>
      <c r="AA907" s="171"/>
      <c r="AB907" s="171"/>
      <c r="AC907" s="171"/>
      <c r="AD907" s="171"/>
      <c r="AE907" s="171"/>
      <c r="AF907" s="171"/>
      <c r="AG907" s="171"/>
      <c r="AH907" s="171"/>
      <c r="AI907" s="171"/>
      <c r="AJ907" s="171"/>
    </row>
  </sheetData>
  <sheetProtection algorithmName="SHA-512" hashValue="2g6WTIgC0ddSvoA3ciK1HMaclW7ykLIN1yVjOuR32fyHg3E8gpiHz1DreXKvaOzCqmyNV1I+VIz8f/BPO45+wQ==" saltValue="0VAb0RiG4WFBhjWUBhuNLQ==" spinCount="100000" sheet="1" objects="1" scenarios="1" selectLockedCells="1"/>
  <mergeCells count="6535">
    <mergeCell ref="B904:C904"/>
    <mergeCell ref="I904:I905"/>
    <mergeCell ref="J904:J905"/>
    <mergeCell ref="K904:K905"/>
    <mergeCell ref="L904:L905"/>
    <mergeCell ref="M904:M905"/>
    <mergeCell ref="N904:N905"/>
    <mergeCell ref="O904:O905"/>
    <mergeCell ref="Q904:Q905"/>
    <mergeCell ref="R904:R905"/>
    <mergeCell ref="S904:S905"/>
    <mergeCell ref="T904:T905"/>
    <mergeCell ref="U904:U905"/>
    <mergeCell ref="V904:Z905"/>
    <mergeCell ref="B905:C905"/>
    <mergeCell ref="F905:G905"/>
    <mergeCell ref="F906:G906"/>
    <mergeCell ref="I906:I907"/>
    <mergeCell ref="J906:J907"/>
    <mergeCell ref="K906:K907"/>
    <mergeCell ref="L906:L907"/>
    <mergeCell ref="M906:M907"/>
    <mergeCell ref="N906:N907"/>
    <mergeCell ref="O906:O907"/>
    <mergeCell ref="F907:G907"/>
    <mergeCell ref="Q907:U907"/>
    <mergeCell ref="X907:Y907"/>
    <mergeCell ref="B900:C900"/>
    <mergeCell ref="I900:I901"/>
    <mergeCell ref="J900:J901"/>
    <mergeCell ref="K900:K901"/>
    <mergeCell ref="L900:L901"/>
    <mergeCell ref="M900:M901"/>
    <mergeCell ref="N900:N901"/>
    <mergeCell ref="O900:O901"/>
    <mergeCell ref="Q900:Q901"/>
    <mergeCell ref="R900:R901"/>
    <mergeCell ref="S900:S901"/>
    <mergeCell ref="T900:T901"/>
    <mergeCell ref="U900:U901"/>
    <mergeCell ref="V900:Z901"/>
    <mergeCell ref="B901:C901"/>
    <mergeCell ref="F901:G901"/>
    <mergeCell ref="B902:C902"/>
    <mergeCell ref="I902:I903"/>
    <mergeCell ref="J902:J903"/>
    <mergeCell ref="K902:K903"/>
    <mergeCell ref="L902:L903"/>
    <mergeCell ref="M902:M903"/>
    <mergeCell ref="N902:N903"/>
    <mergeCell ref="O902:O903"/>
    <mergeCell ref="Q902:Q903"/>
    <mergeCell ref="R902:R903"/>
    <mergeCell ref="S902:S903"/>
    <mergeCell ref="T902:T903"/>
    <mergeCell ref="U902:U903"/>
    <mergeCell ref="V902:Z903"/>
    <mergeCell ref="B903:C903"/>
    <mergeCell ref="F903:G903"/>
    <mergeCell ref="B896:C896"/>
    <mergeCell ref="I896:I897"/>
    <mergeCell ref="J896:J897"/>
    <mergeCell ref="K896:K897"/>
    <mergeCell ref="L896:L897"/>
    <mergeCell ref="M896:M897"/>
    <mergeCell ref="N896:N897"/>
    <mergeCell ref="O896:O897"/>
    <mergeCell ref="Q896:Q897"/>
    <mergeCell ref="R896:R897"/>
    <mergeCell ref="S896:S897"/>
    <mergeCell ref="T896:T897"/>
    <mergeCell ref="U896:U897"/>
    <mergeCell ref="V896:Z897"/>
    <mergeCell ref="B897:C897"/>
    <mergeCell ref="F897:G897"/>
    <mergeCell ref="B898:C898"/>
    <mergeCell ref="I898:I899"/>
    <mergeCell ref="J898:J899"/>
    <mergeCell ref="K898:K899"/>
    <mergeCell ref="L898:L899"/>
    <mergeCell ref="M898:M899"/>
    <mergeCell ref="N898:N899"/>
    <mergeCell ref="O898:O899"/>
    <mergeCell ref="Q898:Q899"/>
    <mergeCell ref="R898:R899"/>
    <mergeCell ref="S898:S899"/>
    <mergeCell ref="T898:T899"/>
    <mergeCell ref="U898:U899"/>
    <mergeCell ref="V898:Z899"/>
    <mergeCell ref="B899:C899"/>
    <mergeCell ref="F899:G899"/>
    <mergeCell ref="B892:C892"/>
    <mergeCell ref="I892:I893"/>
    <mergeCell ref="J892:J893"/>
    <mergeCell ref="K892:K893"/>
    <mergeCell ref="L892:L893"/>
    <mergeCell ref="M892:M893"/>
    <mergeCell ref="N892:N893"/>
    <mergeCell ref="O892:O893"/>
    <mergeCell ref="Q892:Q893"/>
    <mergeCell ref="R892:R893"/>
    <mergeCell ref="S892:S893"/>
    <mergeCell ref="T892:T893"/>
    <mergeCell ref="U892:U893"/>
    <mergeCell ref="V892:Z893"/>
    <mergeCell ref="B893:C893"/>
    <mergeCell ref="F893:G893"/>
    <mergeCell ref="B894:C894"/>
    <mergeCell ref="I894:I895"/>
    <mergeCell ref="J894:J895"/>
    <mergeCell ref="K894:K895"/>
    <mergeCell ref="L894:L895"/>
    <mergeCell ref="M894:M895"/>
    <mergeCell ref="N894:N895"/>
    <mergeCell ref="O894:O895"/>
    <mergeCell ref="Q894:Q895"/>
    <mergeCell ref="R894:R895"/>
    <mergeCell ref="S894:S895"/>
    <mergeCell ref="T894:T895"/>
    <mergeCell ref="U894:U895"/>
    <mergeCell ref="V894:Z895"/>
    <mergeCell ref="B895:C895"/>
    <mergeCell ref="F895:G895"/>
    <mergeCell ref="B870:C870"/>
    <mergeCell ref="I870:I871"/>
    <mergeCell ref="J870:J871"/>
    <mergeCell ref="K870:K871"/>
    <mergeCell ref="L870:L871"/>
    <mergeCell ref="M870:M871"/>
    <mergeCell ref="N870:N871"/>
    <mergeCell ref="O870:O871"/>
    <mergeCell ref="Q870:Q871"/>
    <mergeCell ref="R870:R871"/>
    <mergeCell ref="S870:S871"/>
    <mergeCell ref="T870:T871"/>
    <mergeCell ref="U870:U871"/>
    <mergeCell ref="V870:Z871"/>
    <mergeCell ref="B871:C871"/>
    <mergeCell ref="F871:G871"/>
    <mergeCell ref="F872:G872"/>
    <mergeCell ref="I872:I873"/>
    <mergeCell ref="J872:J873"/>
    <mergeCell ref="K872:K873"/>
    <mergeCell ref="L872:L873"/>
    <mergeCell ref="M872:M873"/>
    <mergeCell ref="N872:N873"/>
    <mergeCell ref="O872:O873"/>
    <mergeCell ref="F873:G873"/>
    <mergeCell ref="Q873:U873"/>
    <mergeCell ref="X873:Y873"/>
    <mergeCell ref="B866:C866"/>
    <mergeCell ref="I866:I867"/>
    <mergeCell ref="J866:J867"/>
    <mergeCell ref="K866:K867"/>
    <mergeCell ref="L866:L867"/>
    <mergeCell ref="M866:M867"/>
    <mergeCell ref="N866:N867"/>
    <mergeCell ref="O866:O867"/>
    <mergeCell ref="Q866:Q867"/>
    <mergeCell ref="R866:R867"/>
    <mergeCell ref="S866:S867"/>
    <mergeCell ref="T866:T867"/>
    <mergeCell ref="U866:U867"/>
    <mergeCell ref="V866:Z867"/>
    <mergeCell ref="B867:C867"/>
    <mergeCell ref="F867:G867"/>
    <mergeCell ref="B868:C868"/>
    <mergeCell ref="I868:I869"/>
    <mergeCell ref="J868:J869"/>
    <mergeCell ref="K868:K869"/>
    <mergeCell ref="L868:L869"/>
    <mergeCell ref="M868:M869"/>
    <mergeCell ref="N868:N869"/>
    <mergeCell ref="O868:O869"/>
    <mergeCell ref="Q868:Q869"/>
    <mergeCell ref="R868:R869"/>
    <mergeCell ref="S868:S869"/>
    <mergeCell ref="T868:T869"/>
    <mergeCell ref="U868:U869"/>
    <mergeCell ref="V868:Z869"/>
    <mergeCell ref="B869:C869"/>
    <mergeCell ref="F869:G869"/>
    <mergeCell ref="B862:C862"/>
    <mergeCell ref="I862:I863"/>
    <mergeCell ref="J862:J863"/>
    <mergeCell ref="K862:K863"/>
    <mergeCell ref="L862:L863"/>
    <mergeCell ref="M862:M863"/>
    <mergeCell ref="N862:N863"/>
    <mergeCell ref="O862:O863"/>
    <mergeCell ref="Q862:Q863"/>
    <mergeCell ref="R862:R863"/>
    <mergeCell ref="S862:S863"/>
    <mergeCell ref="T862:T863"/>
    <mergeCell ref="U862:U863"/>
    <mergeCell ref="V862:Z863"/>
    <mergeCell ref="B863:C863"/>
    <mergeCell ref="F863:G863"/>
    <mergeCell ref="B864:C864"/>
    <mergeCell ref="I864:I865"/>
    <mergeCell ref="J864:J865"/>
    <mergeCell ref="K864:K865"/>
    <mergeCell ref="L864:L865"/>
    <mergeCell ref="M864:M865"/>
    <mergeCell ref="N864:N865"/>
    <mergeCell ref="O864:O865"/>
    <mergeCell ref="Q864:Q865"/>
    <mergeCell ref="R864:R865"/>
    <mergeCell ref="S864:S865"/>
    <mergeCell ref="T864:T865"/>
    <mergeCell ref="U864:U865"/>
    <mergeCell ref="V864:Z865"/>
    <mergeCell ref="B865:C865"/>
    <mergeCell ref="F865:G865"/>
    <mergeCell ref="B858:C858"/>
    <mergeCell ref="I858:I859"/>
    <mergeCell ref="J858:J859"/>
    <mergeCell ref="K858:K859"/>
    <mergeCell ref="L858:L859"/>
    <mergeCell ref="M858:M859"/>
    <mergeCell ref="N858:N859"/>
    <mergeCell ref="O858:O859"/>
    <mergeCell ref="Q858:Q859"/>
    <mergeCell ref="R858:R859"/>
    <mergeCell ref="S858:S859"/>
    <mergeCell ref="T858:T859"/>
    <mergeCell ref="U858:U859"/>
    <mergeCell ref="V858:Z859"/>
    <mergeCell ref="B859:C859"/>
    <mergeCell ref="F859:G859"/>
    <mergeCell ref="B860:C860"/>
    <mergeCell ref="I860:I861"/>
    <mergeCell ref="J860:J861"/>
    <mergeCell ref="K860:K861"/>
    <mergeCell ref="L860:L861"/>
    <mergeCell ref="M860:M861"/>
    <mergeCell ref="N860:N861"/>
    <mergeCell ref="O860:O861"/>
    <mergeCell ref="Q860:Q861"/>
    <mergeCell ref="R860:R861"/>
    <mergeCell ref="S860:S861"/>
    <mergeCell ref="T860:T861"/>
    <mergeCell ref="U860:U861"/>
    <mergeCell ref="V860:Z861"/>
    <mergeCell ref="B861:C861"/>
    <mergeCell ref="F861:G861"/>
    <mergeCell ref="B853:C853"/>
    <mergeCell ref="I853:I854"/>
    <mergeCell ref="J853:J854"/>
    <mergeCell ref="K853:K854"/>
    <mergeCell ref="L853:L854"/>
    <mergeCell ref="M853:M854"/>
    <mergeCell ref="N853:N854"/>
    <mergeCell ref="O853:O854"/>
    <mergeCell ref="Q853:Q854"/>
    <mergeCell ref="R853:R854"/>
    <mergeCell ref="S853:S854"/>
    <mergeCell ref="T853:T854"/>
    <mergeCell ref="U853:U854"/>
    <mergeCell ref="V853:Z854"/>
    <mergeCell ref="B854:C854"/>
    <mergeCell ref="F854:G854"/>
    <mergeCell ref="F855:G855"/>
    <mergeCell ref="I855:I856"/>
    <mergeCell ref="J855:J856"/>
    <mergeCell ref="K855:K856"/>
    <mergeCell ref="L855:L856"/>
    <mergeCell ref="M855:M856"/>
    <mergeCell ref="N855:N856"/>
    <mergeCell ref="O855:O856"/>
    <mergeCell ref="F856:G856"/>
    <mergeCell ref="Q856:U856"/>
    <mergeCell ref="X856:Y856"/>
    <mergeCell ref="B849:C849"/>
    <mergeCell ref="I849:I850"/>
    <mergeCell ref="J849:J850"/>
    <mergeCell ref="K849:K850"/>
    <mergeCell ref="L849:L850"/>
    <mergeCell ref="M849:M850"/>
    <mergeCell ref="N849:N850"/>
    <mergeCell ref="O849:O850"/>
    <mergeCell ref="Q849:Q850"/>
    <mergeCell ref="R849:R850"/>
    <mergeCell ref="S849:S850"/>
    <mergeCell ref="T849:T850"/>
    <mergeCell ref="U849:U850"/>
    <mergeCell ref="V849:Z850"/>
    <mergeCell ref="B850:C850"/>
    <mergeCell ref="F850:G850"/>
    <mergeCell ref="B851:C851"/>
    <mergeCell ref="I851:I852"/>
    <mergeCell ref="J851:J852"/>
    <mergeCell ref="K851:K852"/>
    <mergeCell ref="L851:L852"/>
    <mergeCell ref="M851:M852"/>
    <mergeCell ref="N851:N852"/>
    <mergeCell ref="O851:O852"/>
    <mergeCell ref="Q851:Q852"/>
    <mergeCell ref="R851:R852"/>
    <mergeCell ref="S851:S852"/>
    <mergeCell ref="T851:T852"/>
    <mergeCell ref="U851:U852"/>
    <mergeCell ref="V851:Z852"/>
    <mergeCell ref="B852:C852"/>
    <mergeCell ref="F852:G852"/>
    <mergeCell ref="B845:C845"/>
    <mergeCell ref="I845:I846"/>
    <mergeCell ref="J845:J846"/>
    <mergeCell ref="K845:K846"/>
    <mergeCell ref="L845:L846"/>
    <mergeCell ref="M845:M846"/>
    <mergeCell ref="N845:N846"/>
    <mergeCell ref="O845:O846"/>
    <mergeCell ref="Q845:Q846"/>
    <mergeCell ref="R845:R846"/>
    <mergeCell ref="S845:S846"/>
    <mergeCell ref="T845:T846"/>
    <mergeCell ref="U845:U846"/>
    <mergeCell ref="V845:Z846"/>
    <mergeCell ref="B846:C846"/>
    <mergeCell ref="F846:G846"/>
    <mergeCell ref="B847:C847"/>
    <mergeCell ref="I847:I848"/>
    <mergeCell ref="J847:J848"/>
    <mergeCell ref="K847:K848"/>
    <mergeCell ref="L847:L848"/>
    <mergeCell ref="M847:M848"/>
    <mergeCell ref="N847:N848"/>
    <mergeCell ref="O847:O848"/>
    <mergeCell ref="Q847:Q848"/>
    <mergeCell ref="R847:R848"/>
    <mergeCell ref="S847:S848"/>
    <mergeCell ref="T847:T848"/>
    <mergeCell ref="U847:U848"/>
    <mergeCell ref="V847:Z848"/>
    <mergeCell ref="B848:C848"/>
    <mergeCell ref="F848:G848"/>
    <mergeCell ref="B841:C841"/>
    <mergeCell ref="I841:I842"/>
    <mergeCell ref="J841:J842"/>
    <mergeCell ref="K841:K842"/>
    <mergeCell ref="L841:L842"/>
    <mergeCell ref="M841:M842"/>
    <mergeCell ref="N841:N842"/>
    <mergeCell ref="O841:O842"/>
    <mergeCell ref="Q841:Q842"/>
    <mergeCell ref="R841:R842"/>
    <mergeCell ref="S841:S842"/>
    <mergeCell ref="T841:T842"/>
    <mergeCell ref="U841:U842"/>
    <mergeCell ref="V841:Z842"/>
    <mergeCell ref="B842:C842"/>
    <mergeCell ref="F842:G842"/>
    <mergeCell ref="B843:C843"/>
    <mergeCell ref="I843:I844"/>
    <mergeCell ref="J843:J844"/>
    <mergeCell ref="K843:K844"/>
    <mergeCell ref="L843:L844"/>
    <mergeCell ref="M843:M844"/>
    <mergeCell ref="N843:N844"/>
    <mergeCell ref="O843:O844"/>
    <mergeCell ref="Q843:Q844"/>
    <mergeCell ref="R843:R844"/>
    <mergeCell ref="S843:S844"/>
    <mergeCell ref="T843:T844"/>
    <mergeCell ref="U843:U844"/>
    <mergeCell ref="V843:Z844"/>
    <mergeCell ref="B844:C844"/>
    <mergeCell ref="F844:G844"/>
    <mergeCell ref="B836:C836"/>
    <mergeCell ref="I836:I837"/>
    <mergeCell ref="J836:J837"/>
    <mergeCell ref="K836:K837"/>
    <mergeCell ref="L836:L837"/>
    <mergeCell ref="M836:M837"/>
    <mergeCell ref="N836:N837"/>
    <mergeCell ref="O836:O837"/>
    <mergeCell ref="Q836:Q837"/>
    <mergeCell ref="R836:R837"/>
    <mergeCell ref="S836:S837"/>
    <mergeCell ref="T836:T837"/>
    <mergeCell ref="U836:U837"/>
    <mergeCell ref="V836:Z837"/>
    <mergeCell ref="B837:C837"/>
    <mergeCell ref="F837:G837"/>
    <mergeCell ref="F838:G838"/>
    <mergeCell ref="I838:I839"/>
    <mergeCell ref="J838:J839"/>
    <mergeCell ref="K838:K839"/>
    <mergeCell ref="L838:L839"/>
    <mergeCell ref="M838:M839"/>
    <mergeCell ref="N838:N839"/>
    <mergeCell ref="O838:O839"/>
    <mergeCell ref="F839:G839"/>
    <mergeCell ref="Q839:U839"/>
    <mergeCell ref="X839:Y839"/>
    <mergeCell ref="B832:C832"/>
    <mergeCell ref="I832:I833"/>
    <mergeCell ref="J832:J833"/>
    <mergeCell ref="K832:K833"/>
    <mergeCell ref="L832:L833"/>
    <mergeCell ref="M832:M833"/>
    <mergeCell ref="N832:N833"/>
    <mergeCell ref="O832:O833"/>
    <mergeCell ref="Q832:Q833"/>
    <mergeCell ref="R832:R833"/>
    <mergeCell ref="S832:S833"/>
    <mergeCell ref="T832:T833"/>
    <mergeCell ref="U832:U833"/>
    <mergeCell ref="V832:Z833"/>
    <mergeCell ref="B833:C833"/>
    <mergeCell ref="F833:G833"/>
    <mergeCell ref="B834:C834"/>
    <mergeCell ref="I834:I835"/>
    <mergeCell ref="J834:J835"/>
    <mergeCell ref="K834:K835"/>
    <mergeCell ref="L834:L835"/>
    <mergeCell ref="M834:M835"/>
    <mergeCell ref="N834:N835"/>
    <mergeCell ref="O834:O835"/>
    <mergeCell ref="Q834:Q835"/>
    <mergeCell ref="R834:R835"/>
    <mergeCell ref="S834:S835"/>
    <mergeCell ref="T834:T835"/>
    <mergeCell ref="U834:U835"/>
    <mergeCell ref="V834:Z835"/>
    <mergeCell ref="B835:C835"/>
    <mergeCell ref="F835:G835"/>
    <mergeCell ref="B828:C828"/>
    <mergeCell ref="I828:I829"/>
    <mergeCell ref="J828:J829"/>
    <mergeCell ref="K828:K829"/>
    <mergeCell ref="L828:L829"/>
    <mergeCell ref="M828:M829"/>
    <mergeCell ref="N828:N829"/>
    <mergeCell ref="O828:O829"/>
    <mergeCell ref="Q828:Q829"/>
    <mergeCell ref="R828:R829"/>
    <mergeCell ref="S828:S829"/>
    <mergeCell ref="T828:T829"/>
    <mergeCell ref="U828:U829"/>
    <mergeCell ref="V828:Z829"/>
    <mergeCell ref="B829:C829"/>
    <mergeCell ref="F829:G829"/>
    <mergeCell ref="B830:C830"/>
    <mergeCell ref="I830:I831"/>
    <mergeCell ref="J830:J831"/>
    <mergeCell ref="K830:K831"/>
    <mergeCell ref="L830:L831"/>
    <mergeCell ref="M830:M831"/>
    <mergeCell ref="N830:N831"/>
    <mergeCell ref="O830:O831"/>
    <mergeCell ref="Q830:Q831"/>
    <mergeCell ref="R830:R831"/>
    <mergeCell ref="S830:S831"/>
    <mergeCell ref="T830:T831"/>
    <mergeCell ref="U830:U831"/>
    <mergeCell ref="V830:Z831"/>
    <mergeCell ref="B831:C831"/>
    <mergeCell ref="F831:G831"/>
    <mergeCell ref="B824:C824"/>
    <mergeCell ref="I824:I825"/>
    <mergeCell ref="J824:J825"/>
    <mergeCell ref="K824:K825"/>
    <mergeCell ref="L824:L825"/>
    <mergeCell ref="M824:M825"/>
    <mergeCell ref="N824:N825"/>
    <mergeCell ref="O824:O825"/>
    <mergeCell ref="Q824:Q825"/>
    <mergeCell ref="R824:R825"/>
    <mergeCell ref="S824:S825"/>
    <mergeCell ref="T824:T825"/>
    <mergeCell ref="U824:U825"/>
    <mergeCell ref="V824:Z825"/>
    <mergeCell ref="B825:C825"/>
    <mergeCell ref="F825:G825"/>
    <mergeCell ref="B826:C826"/>
    <mergeCell ref="I826:I827"/>
    <mergeCell ref="J826:J827"/>
    <mergeCell ref="K826:K827"/>
    <mergeCell ref="L826:L827"/>
    <mergeCell ref="M826:M827"/>
    <mergeCell ref="N826:N827"/>
    <mergeCell ref="O826:O827"/>
    <mergeCell ref="Q826:Q827"/>
    <mergeCell ref="R826:R827"/>
    <mergeCell ref="S826:S827"/>
    <mergeCell ref="T826:T827"/>
    <mergeCell ref="U826:U827"/>
    <mergeCell ref="V826:Z827"/>
    <mergeCell ref="B827:C827"/>
    <mergeCell ref="F827:G827"/>
    <mergeCell ref="B819:C819"/>
    <mergeCell ref="I819:I820"/>
    <mergeCell ref="J819:J820"/>
    <mergeCell ref="K819:K820"/>
    <mergeCell ref="L819:L820"/>
    <mergeCell ref="M819:M820"/>
    <mergeCell ref="N819:N820"/>
    <mergeCell ref="O819:O820"/>
    <mergeCell ref="Q819:Q820"/>
    <mergeCell ref="R819:R820"/>
    <mergeCell ref="S819:S820"/>
    <mergeCell ref="T819:T820"/>
    <mergeCell ref="U819:U820"/>
    <mergeCell ref="V819:Z820"/>
    <mergeCell ref="B820:C820"/>
    <mergeCell ref="F820:G820"/>
    <mergeCell ref="F821:G821"/>
    <mergeCell ref="I821:I822"/>
    <mergeCell ref="J821:J822"/>
    <mergeCell ref="K821:K822"/>
    <mergeCell ref="L821:L822"/>
    <mergeCell ref="M821:M822"/>
    <mergeCell ref="N821:N822"/>
    <mergeCell ref="O821:O822"/>
    <mergeCell ref="F822:G822"/>
    <mergeCell ref="Q822:U822"/>
    <mergeCell ref="X822:Y822"/>
    <mergeCell ref="B815:C815"/>
    <mergeCell ref="I815:I816"/>
    <mergeCell ref="J815:J816"/>
    <mergeCell ref="K815:K816"/>
    <mergeCell ref="L815:L816"/>
    <mergeCell ref="M815:M816"/>
    <mergeCell ref="N815:N816"/>
    <mergeCell ref="O815:O816"/>
    <mergeCell ref="Q815:Q816"/>
    <mergeCell ref="R815:R816"/>
    <mergeCell ref="S815:S816"/>
    <mergeCell ref="T815:T816"/>
    <mergeCell ref="U815:U816"/>
    <mergeCell ref="V815:Z816"/>
    <mergeCell ref="B816:C816"/>
    <mergeCell ref="F816:G816"/>
    <mergeCell ref="B817:C817"/>
    <mergeCell ref="I817:I818"/>
    <mergeCell ref="J817:J818"/>
    <mergeCell ref="K817:K818"/>
    <mergeCell ref="L817:L818"/>
    <mergeCell ref="M817:M818"/>
    <mergeCell ref="N817:N818"/>
    <mergeCell ref="O817:O818"/>
    <mergeCell ref="Q817:Q818"/>
    <mergeCell ref="R817:R818"/>
    <mergeCell ref="S817:S818"/>
    <mergeCell ref="T817:T818"/>
    <mergeCell ref="U817:U818"/>
    <mergeCell ref="V817:Z818"/>
    <mergeCell ref="B818:C818"/>
    <mergeCell ref="F818:G818"/>
    <mergeCell ref="B811:C811"/>
    <mergeCell ref="I811:I812"/>
    <mergeCell ref="J811:J812"/>
    <mergeCell ref="K811:K812"/>
    <mergeCell ref="L811:L812"/>
    <mergeCell ref="M811:M812"/>
    <mergeCell ref="N811:N812"/>
    <mergeCell ref="O811:O812"/>
    <mergeCell ref="Q811:Q812"/>
    <mergeCell ref="R811:R812"/>
    <mergeCell ref="S811:S812"/>
    <mergeCell ref="T811:T812"/>
    <mergeCell ref="U811:U812"/>
    <mergeCell ref="V811:Z812"/>
    <mergeCell ref="B812:C812"/>
    <mergeCell ref="F812:G812"/>
    <mergeCell ref="B813:C813"/>
    <mergeCell ref="I813:I814"/>
    <mergeCell ref="J813:J814"/>
    <mergeCell ref="K813:K814"/>
    <mergeCell ref="L813:L814"/>
    <mergeCell ref="M813:M814"/>
    <mergeCell ref="N813:N814"/>
    <mergeCell ref="O813:O814"/>
    <mergeCell ref="Q813:Q814"/>
    <mergeCell ref="R813:R814"/>
    <mergeCell ref="S813:S814"/>
    <mergeCell ref="T813:T814"/>
    <mergeCell ref="U813:U814"/>
    <mergeCell ref="V813:Z814"/>
    <mergeCell ref="B814:C814"/>
    <mergeCell ref="F814:G814"/>
    <mergeCell ref="B807:C807"/>
    <mergeCell ref="I807:I808"/>
    <mergeCell ref="J807:J808"/>
    <mergeCell ref="K807:K808"/>
    <mergeCell ref="L807:L808"/>
    <mergeCell ref="M807:M808"/>
    <mergeCell ref="N807:N808"/>
    <mergeCell ref="O807:O808"/>
    <mergeCell ref="Q807:Q808"/>
    <mergeCell ref="R807:R808"/>
    <mergeCell ref="S807:S808"/>
    <mergeCell ref="T807:T808"/>
    <mergeCell ref="U807:U808"/>
    <mergeCell ref="V807:Z808"/>
    <mergeCell ref="B808:C808"/>
    <mergeCell ref="F808:G808"/>
    <mergeCell ref="B809:C809"/>
    <mergeCell ref="I809:I810"/>
    <mergeCell ref="J809:J810"/>
    <mergeCell ref="K809:K810"/>
    <mergeCell ref="L809:L810"/>
    <mergeCell ref="M809:M810"/>
    <mergeCell ref="N809:N810"/>
    <mergeCell ref="O809:O810"/>
    <mergeCell ref="Q809:Q810"/>
    <mergeCell ref="R809:R810"/>
    <mergeCell ref="S809:S810"/>
    <mergeCell ref="T809:T810"/>
    <mergeCell ref="U809:U810"/>
    <mergeCell ref="V809:Z810"/>
    <mergeCell ref="B810:C810"/>
    <mergeCell ref="F810:G810"/>
    <mergeCell ref="B802:C802"/>
    <mergeCell ref="I802:I803"/>
    <mergeCell ref="J802:J803"/>
    <mergeCell ref="K802:K803"/>
    <mergeCell ref="L802:L803"/>
    <mergeCell ref="M802:M803"/>
    <mergeCell ref="N802:N803"/>
    <mergeCell ref="O802:O803"/>
    <mergeCell ref="Q802:Q803"/>
    <mergeCell ref="R802:R803"/>
    <mergeCell ref="S802:S803"/>
    <mergeCell ref="T802:T803"/>
    <mergeCell ref="U802:U803"/>
    <mergeCell ref="V802:Z803"/>
    <mergeCell ref="B803:C803"/>
    <mergeCell ref="F803:G803"/>
    <mergeCell ref="F804:G804"/>
    <mergeCell ref="I804:I805"/>
    <mergeCell ref="J804:J805"/>
    <mergeCell ref="K804:K805"/>
    <mergeCell ref="L804:L805"/>
    <mergeCell ref="M804:M805"/>
    <mergeCell ref="N804:N805"/>
    <mergeCell ref="O804:O805"/>
    <mergeCell ref="F805:G805"/>
    <mergeCell ref="Q805:U805"/>
    <mergeCell ref="X805:Y805"/>
    <mergeCell ref="B798:C798"/>
    <mergeCell ref="I798:I799"/>
    <mergeCell ref="J798:J799"/>
    <mergeCell ref="K798:K799"/>
    <mergeCell ref="L798:L799"/>
    <mergeCell ref="M798:M799"/>
    <mergeCell ref="N798:N799"/>
    <mergeCell ref="O798:O799"/>
    <mergeCell ref="Q798:Q799"/>
    <mergeCell ref="R798:R799"/>
    <mergeCell ref="S798:S799"/>
    <mergeCell ref="T798:T799"/>
    <mergeCell ref="U798:U799"/>
    <mergeCell ref="V798:Z799"/>
    <mergeCell ref="B799:C799"/>
    <mergeCell ref="F799:G799"/>
    <mergeCell ref="B800:C800"/>
    <mergeCell ref="I800:I801"/>
    <mergeCell ref="J800:J801"/>
    <mergeCell ref="K800:K801"/>
    <mergeCell ref="L800:L801"/>
    <mergeCell ref="M800:M801"/>
    <mergeCell ref="N800:N801"/>
    <mergeCell ref="O800:O801"/>
    <mergeCell ref="Q800:Q801"/>
    <mergeCell ref="R800:R801"/>
    <mergeCell ref="S800:S801"/>
    <mergeCell ref="T800:T801"/>
    <mergeCell ref="U800:U801"/>
    <mergeCell ref="V800:Z801"/>
    <mergeCell ref="B801:C801"/>
    <mergeCell ref="F801:G801"/>
    <mergeCell ref="B794:C794"/>
    <mergeCell ref="I794:I795"/>
    <mergeCell ref="J794:J795"/>
    <mergeCell ref="K794:K795"/>
    <mergeCell ref="L794:L795"/>
    <mergeCell ref="M794:M795"/>
    <mergeCell ref="N794:N795"/>
    <mergeCell ref="O794:O795"/>
    <mergeCell ref="Q794:Q795"/>
    <mergeCell ref="R794:R795"/>
    <mergeCell ref="S794:S795"/>
    <mergeCell ref="T794:T795"/>
    <mergeCell ref="U794:U795"/>
    <mergeCell ref="V794:Z795"/>
    <mergeCell ref="B795:C795"/>
    <mergeCell ref="F795:G795"/>
    <mergeCell ref="B796:C796"/>
    <mergeCell ref="I796:I797"/>
    <mergeCell ref="J796:J797"/>
    <mergeCell ref="K796:K797"/>
    <mergeCell ref="L796:L797"/>
    <mergeCell ref="M796:M797"/>
    <mergeCell ref="N796:N797"/>
    <mergeCell ref="O796:O797"/>
    <mergeCell ref="Q796:Q797"/>
    <mergeCell ref="R796:R797"/>
    <mergeCell ref="S796:S797"/>
    <mergeCell ref="T796:T797"/>
    <mergeCell ref="U796:U797"/>
    <mergeCell ref="V796:Z797"/>
    <mergeCell ref="B797:C797"/>
    <mergeCell ref="F797:G797"/>
    <mergeCell ref="B790:C790"/>
    <mergeCell ref="I790:I791"/>
    <mergeCell ref="J790:J791"/>
    <mergeCell ref="K790:K791"/>
    <mergeCell ref="L790:L791"/>
    <mergeCell ref="M790:M791"/>
    <mergeCell ref="N790:N791"/>
    <mergeCell ref="O790:O791"/>
    <mergeCell ref="Q790:Q791"/>
    <mergeCell ref="R790:R791"/>
    <mergeCell ref="S790:S791"/>
    <mergeCell ref="T790:T791"/>
    <mergeCell ref="U790:U791"/>
    <mergeCell ref="V790:Z791"/>
    <mergeCell ref="B791:C791"/>
    <mergeCell ref="F791:G791"/>
    <mergeCell ref="B792:C792"/>
    <mergeCell ref="I792:I793"/>
    <mergeCell ref="J792:J793"/>
    <mergeCell ref="K792:K793"/>
    <mergeCell ref="L792:L793"/>
    <mergeCell ref="M792:M793"/>
    <mergeCell ref="N792:N793"/>
    <mergeCell ref="O792:O793"/>
    <mergeCell ref="Q792:Q793"/>
    <mergeCell ref="R792:R793"/>
    <mergeCell ref="S792:S793"/>
    <mergeCell ref="T792:T793"/>
    <mergeCell ref="U792:U793"/>
    <mergeCell ref="V792:Z793"/>
    <mergeCell ref="B793:C793"/>
    <mergeCell ref="F793:G793"/>
    <mergeCell ref="B785:C785"/>
    <mergeCell ref="I785:I786"/>
    <mergeCell ref="J785:J786"/>
    <mergeCell ref="K785:K786"/>
    <mergeCell ref="L785:L786"/>
    <mergeCell ref="M785:M786"/>
    <mergeCell ref="N785:N786"/>
    <mergeCell ref="O785:O786"/>
    <mergeCell ref="Q785:Q786"/>
    <mergeCell ref="R785:R786"/>
    <mergeCell ref="S785:S786"/>
    <mergeCell ref="T785:T786"/>
    <mergeCell ref="U785:U786"/>
    <mergeCell ref="V785:Z786"/>
    <mergeCell ref="B786:C786"/>
    <mergeCell ref="F786:G786"/>
    <mergeCell ref="F787:G787"/>
    <mergeCell ref="I787:I788"/>
    <mergeCell ref="J787:J788"/>
    <mergeCell ref="K787:K788"/>
    <mergeCell ref="L787:L788"/>
    <mergeCell ref="M787:M788"/>
    <mergeCell ref="N787:N788"/>
    <mergeCell ref="O787:O788"/>
    <mergeCell ref="F788:G788"/>
    <mergeCell ref="Q788:U788"/>
    <mergeCell ref="X788:Y788"/>
    <mergeCell ref="B781:C781"/>
    <mergeCell ref="I781:I782"/>
    <mergeCell ref="J781:J782"/>
    <mergeCell ref="K781:K782"/>
    <mergeCell ref="L781:L782"/>
    <mergeCell ref="M781:M782"/>
    <mergeCell ref="N781:N782"/>
    <mergeCell ref="O781:O782"/>
    <mergeCell ref="Q781:Q782"/>
    <mergeCell ref="R781:R782"/>
    <mergeCell ref="S781:S782"/>
    <mergeCell ref="T781:T782"/>
    <mergeCell ref="U781:U782"/>
    <mergeCell ref="V781:Z782"/>
    <mergeCell ref="B782:C782"/>
    <mergeCell ref="F782:G782"/>
    <mergeCell ref="B783:C783"/>
    <mergeCell ref="I783:I784"/>
    <mergeCell ref="J783:J784"/>
    <mergeCell ref="K783:K784"/>
    <mergeCell ref="L783:L784"/>
    <mergeCell ref="M783:M784"/>
    <mergeCell ref="N783:N784"/>
    <mergeCell ref="O783:O784"/>
    <mergeCell ref="Q783:Q784"/>
    <mergeCell ref="R783:R784"/>
    <mergeCell ref="S783:S784"/>
    <mergeCell ref="T783:T784"/>
    <mergeCell ref="U783:U784"/>
    <mergeCell ref="V783:Z784"/>
    <mergeCell ref="B784:C784"/>
    <mergeCell ref="F784:G784"/>
    <mergeCell ref="B777:C777"/>
    <mergeCell ref="I777:I778"/>
    <mergeCell ref="J777:J778"/>
    <mergeCell ref="K777:K778"/>
    <mergeCell ref="L777:L778"/>
    <mergeCell ref="M777:M778"/>
    <mergeCell ref="N777:N778"/>
    <mergeCell ref="O777:O778"/>
    <mergeCell ref="Q777:Q778"/>
    <mergeCell ref="R777:R778"/>
    <mergeCell ref="S777:S778"/>
    <mergeCell ref="T777:T778"/>
    <mergeCell ref="U777:U778"/>
    <mergeCell ref="V777:Z778"/>
    <mergeCell ref="B778:C778"/>
    <mergeCell ref="F778:G778"/>
    <mergeCell ref="B779:C779"/>
    <mergeCell ref="I779:I780"/>
    <mergeCell ref="J779:J780"/>
    <mergeCell ref="K779:K780"/>
    <mergeCell ref="L779:L780"/>
    <mergeCell ref="M779:M780"/>
    <mergeCell ref="N779:N780"/>
    <mergeCell ref="O779:O780"/>
    <mergeCell ref="Q779:Q780"/>
    <mergeCell ref="R779:R780"/>
    <mergeCell ref="S779:S780"/>
    <mergeCell ref="T779:T780"/>
    <mergeCell ref="U779:U780"/>
    <mergeCell ref="V779:Z780"/>
    <mergeCell ref="B780:C780"/>
    <mergeCell ref="F780:G780"/>
    <mergeCell ref="B773:C773"/>
    <mergeCell ref="I773:I774"/>
    <mergeCell ref="J773:J774"/>
    <mergeCell ref="K773:K774"/>
    <mergeCell ref="L773:L774"/>
    <mergeCell ref="M773:M774"/>
    <mergeCell ref="N773:N774"/>
    <mergeCell ref="O773:O774"/>
    <mergeCell ref="Q773:Q774"/>
    <mergeCell ref="R773:R774"/>
    <mergeCell ref="S773:S774"/>
    <mergeCell ref="T773:T774"/>
    <mergeCell ref="U773:U774"/>
    <mergeCell ref="V773:Z774"/>
    <mergeCell ref="B774:C774"/>
    <mergeCell ref="F774:G774"/>
    <mergeCell ref="B775:C775"/>
    <mergeCell ref="I775:I776"/>
    <mergeCell ref="J775:J776"/>
    <mergeCell ref="K775:K776"/>
    <mergeCell ref="L775:L776"/>
    <mergeCell ref="M775:M776"/>
    <mergeCell ref="N775:N776"/>
    <mergeCell ref="O775:O776"/>
    <mergeCell ref="Q775:Q776"/>
    <mergeCell ref="R775:R776"/>
    <mergeCell ref="S775:S776"/>
    <mergeCell ref="T775:T776"/>
    <mergeCell ref="U775:U776"/>
    <mergeCell ref="V775:Z776"/>
    <mergeCell ref="B776:C776"/>
    <mergeCell ref="F776:G776"/>
    <mergeCell ref="B768:C768"/>
    <mergeCell ref="I768:I769"/>
    <mergeCell ref="J768:J769"/>
    <mergeCell ref="K768:K769"/>
    <mergeCell ref="L768:L769"/>
    <mergeCell ref="M768:M769"/>
    <mergeCell ref="N768:N769"/>
    <mergeCell ref="O768:O769"/>
    <mergeCell ref="Q768:Q769"/>
    <mergeCell ref="R768:R769"/>
    <mergeCell ref="S768:S769"/>
    <mergeCell ref="T768:T769"/>
    <mergeCell ref="U768:U769"/>
    <mergeCell ref="V768:Z769"/>
    <mergeCell ref="B769:C769"/>
    <mergeCell ref="F769:G769"/>
    <mergeCell ref="F770:G770"/>
    <mergeCell ref="I770:I771"/>
    <mergeCell ref="J770:J771"/>
    <mergeCell ref="K770:K771"/>
    <mergeCell ref="L770:L771"/>
    <mergeCell ref="M770:M771"/>
    <mergeCell ref="N770:N771"/>
    <mergeCell ref="O770:O771"/>
    <mergeCell ref="F771:G771"/>
    <mergeCell ref="Q771:U771"/>
    <mergeCell ref="X771:Y771"/>
    <mergeCell ref="B764:C764"/>
    <mergeCell ref="I764:I765"/>
    <mergeCell ref="J764:J765"/>
    <mergeCell ref="K764:K765"/>
    <mergeCell ref="L764:L765"/>
    <mergeCell ref="M764:M765"/>
    <mergeCell ref="N764:N765"/>
    <mergeCell ref="O764:O765"/>
    <mergeCell ref="Q764:Q765"/>
    <mergeCell ref="R764:R765"/>
    <mergeCell ref="S764:S765"/>
    <mergeCell ref="T764:T765"/>
    <mergeCell ref="U764:U765"/>
    <mergeCell ref="V764:Z765"/>
    <mergeCell ref="B765:C765"/>
    <mergeCell ref="F765:G765"/>
    <mergeCell ref="B766:C766"/>
    <mergeCell ref="I766:I767"/>
    <mergeCell ref="J766:J767"/>
    <mergeCell ref="K766:K767"/>
    <mergeCell ref="L766:L767"/>
    <mergeCell ref="M766:M767"/>
    <mergeCell ref="N766:N767"/>
    <mergeCell ref="O766:O767"/>
    <mergeCell ref="Q766:Q767"/>
    <mergeCell ref="R766:R767"/>
    <mergeCell ref="S766:S767"/>
    <mergeCell ref="T766:T767"/>
    <mergeCell ref="U766:U767"/>
    <mergeCell ref="V766:Z767"/>
    <mergeCell ref="B767:C767"/>
    <mergeCell ref="F767:G767"/>
    <mergeCell ref="B760:C760"/>
    <mergeCell ref="I760:I761"/>
    <mergeCell ref="J760:J761"/>
    <mergeCell ref="K760:K761"/>
    <mergeCell ref="L760:L761"/>
    <mergeCell ref="M760:M761"/>
    <mergeCell ref="N760:N761"/>
    <mergeCell ref="O760:O761"/>
    <mergeCell ref="Q760:Q761"/>
    <mergeCell ref="R760:R761"/>
    <mergeCell ref="S760:S761"/>
    <mergeCell ref="T760:T761"/>
    <mergeCell ref="U760:U761"/>
    <mergeCell ref="V760:Z761"/>
    <mergeCell ref="B761:C761"/>
    <mergeCell ref="F761:G761"/>
    <mergeCell ref="B762:C762"/>
    <mergeCell ref="I762:I763"/>
    <mergeCell ref="J762:J763"/>
    <mergeCell ref="K762:K763"/>
    <mergeCell ref="L762:L763"/>
    <mergeCell ref="M762:M763"/>
    <mergeCell ref="N762:N763"/>
    <mergeCell ref="O762:O763"/>
    <mergeCell ref="Q762:Q763"/>
    <mergeCell ref="R762:R763"/>
    <mergeCell ref="S762:S763"/>
    <mergeCell ref="T762:T763"/>
    <mergeCell ref="U762:U763"/>
    <mergeCell ref="V762:Z763"/>
    <mergeCell ref="B763:C763"/>
    <mergeCell ref="F763:G763"/>
    <mergeCell ref="B756:C756"/>
    <mergeCell ref="I756:I757"/>
    <mergeCell ref="J756:J757"/>
    <mergeCell ref="K756:K757"/>
    <mergeCell ref="L756:L757"/>
    <mergeCell ref="M756:M757"/>
    <mergeCell ref="N756:N757"/>
    <mergeCell ref="O756:O757"/>
    <mergeCell ref="Q756:Q757"/>
    <mergeCell ref="R756:R757"/>
    <mergeCell ref="S756:S757"/>
    <mergeCell ref="T756:T757"/>
    <mergeCell ref="U756:U757"/>
    <mergeCell ref="V756:Z757"/>
    <mergeCell ref="B757:C757"/>
    <mergeCell ref="F757:G757"/>
    <mergeCell ref="B758:C758"/>
    <mergeCell ref="I758:I759"/>
    <mergeCell ref="J758:J759"/>
    <mergeCell ref="K758:K759"/>
    <mergeCell ref="L758:L759"/>
    <mergeCell ref="M758:M759"/>
    <mergeCell ref="N758:N759"/>
    <mergeCell ref="O758:O759"/>
    <mergeCell ref="Q758:Q759"/>
    <mergeCell ref="R758:R759"/>
    <mergeCell ref="S758:S759"/>
    <mergeCell ref="T758:T759"/>
    <mergeCell ref="U758:U759"/>
    <mergeCell ref="V758:Z759"/>
    <mergeCell ref="B759:C759"/>
    <mergeCell ref="F759:G759"/>
    <mergeCell ref="B751:C751"/>
    <mergeCell ref="I751:I752"/>
    <mergeCell ref="J751:J752"/>
    <mergeCell ref="K751:K752"/>
    <mergeCell ref="L751:L752"/>
    <mergeCell ref="M751:M752"/>
    <mergeCell ref="N751:N752"/>
    <mergeCell ref="O751:O752"/>
    <mergeCell ref="Q751:Q752"/>
    <mergeCell ref="R751:R752"/>
    <mergeCell ref="S751:S752"/>
    <mergeCell ref="T751:T752"/>
    <mergeCell ref="U751:U752"/>
    <mergeCell ref="V751:Z752"/>
    <mergeCell ref="B752:C752"/>
    <mergeCell ref="F752:G752"/>
    <mergeCell ref="F753:G753"/>
    <mergeCell ref="I753:I754"/>
    <mergeCell ref="J753:J754"/>
    <mergeCell ref="K753:K754"/>
    <mergeCell ref="L753:L754"/>
    <mergeCell ref="M753:M754"/>
    <mergeCell ref="N753:N754"/>
    <mergeCell ref="O753:O754"/>
    <mergeCell ref="F754:G754"/>
    <mergeCell ref="Q754:U754"/>
    <mergeCell ref="X754:Y754"/>
    <mergeCell ref="B747:C747"/>
    <mergeCell ref="I747:I748"/>
    <mergeCell ref="J747:J748"/>
    <mergeCell ref="K747:K748"/>
    <mergeCell ref="L747:L748"/>
    <mergeCell ref="M747:M748"/>
    <mergeCell ref="N747:N748"/>
    <mergeCell ref="O747:O748"/>
    <mergeCell ref="Q747:Q748"/>
    <mergeCell ref="R747:R748"/>
    <mergeCell ref="S747:S748"/>
    <mergeCell ref="T747:T748"/>
    <mergeCell ref="U747:U748"/>
    <mergeCell ref="V747:Z748"/>
    <mergeCell ref="B748:C748"/>
    <mergeCell ref="F748:G748"/>
    <mergeCell ref="B749:C749"/>
    <mergeCell ref="I749:I750"/>
    <mergeCell ref="J749:J750"/>
    <mergeCell ref="K749:K750"/>
    <mergeCell ref="L749:L750"/>
    <mergeCell ref="M749:M750"/>
    <mergeCell ref="N749:N750"/>
    <mergeCell ref="O749:O750"/>
    <mergeCell ref="Q749:Q750"/>
    <mergeCell ref="R749:R750"/>
    <mergeCell ref="S749:S750"/>
    <mergeCell ref="T749:T750"/>
    <mergeCell ref="U749:U750"/>
    <mergeCell ref="V749:Z750"/>
    <mergeCell ref="B750:C750"/>
    <mergeCell ref="F750:G750"/>
    <mergeCell ref="B743:C743"/>
    <mergeCell ref="I743:I744"/>
    <mergeCell ref="J743:J744"/>
    <mergeCell ref="K743:K744"/>
    <mergeCell ref="L743:L744"/>
    <mergeCell ref="M743:M744"/>
    <mergeCell ref="N743:N744"/>
    <mergeCell ref="O743:O744"/>
    <mergeCell ref="Q743:Q744"/>
    <mergeCell ref="R743:R744"/>
    <mergeCell ref="S743:S744"/>
    <mergeCell ref="T743:T744"/>
    <mergeCell ref="U743:U744"/>
    <mergeCell ref="V743:Z744"/>
    <mergeCell ref="B744:C744"/>
    <mergeCell ref="F744:G744"/>
    <mergeCell ref="B745:C745"/>
    <mergeCell ref="I745:I746"/>
    <mergeCell ref="J745:J746"/>
    <mergeCell ref="K745:K746"/>
    <mergeCell ref="L745:L746"/>
    <mergeCell ref="M745:M746"/>
    <mergeCell ref="N745:N746"/>
    <mergeCell ref="O745:O746"/>
    <mergeCell ref="Q745:Q746"/>
    <mergeCell ref="R745:R746"/>
    <mergeCell ref="S745:S746"/>
    <mergeCell ref="T745:T746"/>
    <mergeCell ref="U745:U746"/>
    <mergeCell ref="V745:Z746"/>
    <mergeCell ref="B746:C746"/>
    <mergeCell ref="F746:G746"/>
    <mergeCell ref="B739:C739"/>
    <mergeCell ref="I739:I740"/>
    <mergeCell ref="J739:J740"/>
    <mergeCell ref="K739:K740"/>
    <mergeCell ref="L739:L740"/>
    <mergeCell ref="M739:M740"/>
    <mergeCell ref="N739:N740"/>
    <mergeCell ref="O739:O740"/>
    <mergeCell ref="Q739:Q740"/>
    <mergeCell ref="R739:R740"/>
    <mergeCell ref="S739:S740"/>
    <mergeCell ref="T739:T740"/>
    <mergeCell ref="U739:U740"/>
    <mergeCell ref="V739:Z740"/>
    <mergeCell ref="B740:C740"/>
    <mergeCell ref="F740:G740"/>
    <mergeCell ref="B741:C741"/>
    <mergeCell ref="I741:I742"/>
    <mergeCell ref="J741:J742"/>
    <mergeCell ref="K741:K742"/>
    <mergeCell ref="L741:L742"/>
    <mergeCell ref="M741:M742"/>
    <mergeCell ref="N741:N742"/>
    <mergeCell ref="O741:O742"/>
    <mergeCell ref="Q741:Q742"/>
    <mergeCell ref="R741:R742"/>
    <mergeCell ref="S741:S742"/>
    <mergeCell ref="T741:T742"/>
    <mergeCell ref="U741:U742"/>
    <mergeCell ref="V741:Z742"/>
    <mergeCell ref="B742:C742"/>
    <mergeCell ref="F742:G742"/>
    <mergeCell ref="B734:C734"/>
    <mergeCell ref="I734:I735"/>
    <mergeCell ref="J734:J735"/>
    <mergeCell ref="K734:K735"/>
    <mergeCell ref="L734:L735"/>
    <mergeCell ref="M734:M735"/>
    <mergeCell ref="N734:N735"/>
    <mergeCell ref="O734:O735"/>
    <mergeCell ref="Q734:Q735"/>
    <mergeCell ref="R734:R735"/>
    <mergeCell ref="S734:S735"/>
    <mergeCell ref="T734:T735"/>
    <mergeCell ref="U734:U735"/>
    <mergeCell ref="V734:Z735"/>
    <mergeCell ref="B735:C735"/>
    <mergeCell ref="F735:G735"/>
    <mergeCell ref="F736:G736"/>
    <mergeCell ref="I736:I737"/>
    <mergeCell ref="J736:J737"/>
    <mergeCell ref="K736:K737"/>
    <mergeCell ref="L736:L737"/>
    <mergeCell ref="M736:M737"/>
    <mergeCell ref="N736:N737"/>
    <mergeCell ref="O736:O737"/>
    <mergeCell ref="F737:G737"/>
    <mergeCell ref="Q737:U737"/>
    <mergeCell ref="X737:Y737"/>
    <mergeCell ref="B730:C730"/>
    <mergeCell ref="I730:I731"/>
    <mergeCell ref="J730:J731"/>
    <mergeCell ref="K730:K731"/>
    <mergeCell ref="L730:L731"/>
    <mergeCell ref="M730:M731"/>
    <mergeCell ref="N730:N731"/>
    <mergeCell ref="O730:O731"/>
    <mergeCell ref="Q730:Q731"/>
    <mergeCell ref="R730:R731"/>
    <mergeCell ref="S730:S731"/>
    <mergeCell ref="T730:T731"/>
    <mergeCell ref="U730:U731"/>
    <mergeCell ref="V730:Z731"/>
    <mergeCell ref="B731:C731"/>
    <mergeCell ref="F731:G731"/>
    <mergeCell ref="B732:C732"/>
    <mergeCell ref="I732:I733"/>
    <mergeCell ref="J732:J733"/>
    <mergeCell ref="K732:K733"/>
    <mergeCell ref="L732:L733"/>
    <mergeCell ref="M732:M733"/>
    <mergeCell ref="N732:N733"/>
    <mergeCell ref="O732:O733"/>
    <mergeCell ref="Q732:Q733"/>
    <mergeCell ref="R732:R733"/>
    <mergeCell ref="S732:S733"/>
    <mergeCell ref="T732:T733"/>
    <mergeCell ref="U732:U733"/>
    <mergeCell ref="V732:Z733"/>
    <mergeCell ref="B733:C733"/>
    <mergeCell ref="F733:G733"/>
    <mergeCell ref="B726:C726"/>
    <mergeCell ref="I726:I727"/>
    <mergeCell ref="J726:J727"/>
    <mergeCell ref="K726:K727"/>
    <mergeCell ref="L726:L727"/>
    <mergeCell ref="M726:M727"/>
    <mergeCell ref="N726:N727"/>
    <mergeCell ref="O726:O727"/>
    <mergeCell ref="Q726:Q727"/>
    <mergeCell ref="R726:R727"/>
    <mergeCell ref="S726:S727"/>
    <mergeCell ref="T726:T727"/>
    <mergeCell ref="U726:U727"/>
    <mergeCell ref="V726:Z727"/>
    <mergeCell ref="B727:C727"/>
    <mergeCell ref="F727:G727"/>
    <mergeCell ref="B728:C728"/>
    <mergeCell ref="I728:I729"/>
    <mergeCell ref="J728:J729"/>
    <mergeCell ref="K728:K729"/>
    <mergeCell ref="L728:L729"/>
    <mergeCell ref="M728:M729"/>
    <mergeCell ref="N728:N729"/>
    <mergeCell ref="O728:O729"/>
    <mergeCell ref="Q728:Q729"/>
    <mergeCell ref="R728:R729"/>
    <mergeCell ref="S728:S729"/>
    <mergeCell ref="T728:T729"/>
    <mergeCell ref="U728:U729"/>
    <mergeCell ref="V728:Z729"/>
    <mergeCell ref="B729:C729"/>
    <mergeCell ref="F729:G729"/>
    <mergeCell ref="B722:C722"/>
    <mergeCell ref="I722:I723"/>
    <mergeCell ref="J722:J723"/>
    <mergeCell ref="K722:K723"/>
    <mergeCell ref="L722:L723"/>
    <mergeCell ref="M722:M723"/>
    <mergeCell ref="N722:N723"/>
    <mergeCell ref="O722:O723"/>
    <mergeCell ref="Q722:Q723"/>
    <mergeCell ref="R722:R723"/>
    <mergeCell ref="S722:S723"/>
    <mergeCell ref="T722:T723"/>
    <mergeCell ref="U722:U723"/>
    <mergeCell ref="V722:Z723"/>
    <mergeCell ref="B723:C723"/>
    <mergeCell ref="F723:G723"/>
    <mergeCell ref="B724:C724"/>
    <mergeCell ref="I724:I725"/>
    <mergeCell ref="J724:J725"/>
    <mergeCell ref="K724:K725"/>
    <mergeCell ref="L724:L725"/>
    <mergeCell ref="M724:M725"/>
    <mergeCell ref="N724:N725"/>
    <mergeCell ref="O724:O725"/>
    <mergeCell ref="Q724:Q725"/>
    <mergeCell ref="R724:R725"/>
    <mergeCell ref="S724:S725"/>
    <mergeCell ref="T724:T725"/>
    <mergeCell ref="U724:U725"/>
    <mergeCell ref="V724:Z725"/>
    <mergeCell ref="B725:C725"/>
    <mergeCell ref="F725:G725"/>
    <mergeCell ref="B717:C717"/>
    <mergeCell ref="I717:I718"/>
    <mergeCell ref="J717:J718"/>
    <mergeCell ref="K717:K718"/>
    <mergeCell ref="L717:L718"/>
    <mergeCell ref="M717:M718"/>
    <mergeCell ref="N717:N718"/>
    <mergeCell ref="O717:O718"/>
    <mergeCell ref="Q717:Q718"/>
    <mergeCell ref="R717:R718"/>
    <mergeCell ref="S717:S718"/>
    <mergeCell ref="T717:T718"/>
    <mergeCell ref="U717:U718"/>
    <mergeCell ref="V717:Z718"/>
    <mergeCell ref="B718:C718"/>
    <mergeCell ref="F718:G718"/>
    <mergeCell ref="F719:G719"/>
    <mergeCell ref="I719:I720"/>
    <mergeCell ref="J719:J720"/>
    <mergeCell ref="K719:K720"/>
    <mergeCell ref="L719:L720"/>
    <mergeCell ref="M719:M720"/>
    <mergeCell ref="N719:N720"/>
    <mergeCell ref="O719:O720"/>
    <mergeCell ref="F720:G720"/>
    <mergeCell ref="Q720:U720"/>
    <mergeCell ref="X720:Y720"/>
    <mergeCell ref="B713:C713"/>
    <mergeCell ref="I713:I714"/>
    <mergeCell ref="J713:J714"/>
    <mergeCell ref="K713:K714"/>
    <mergeCell ref="L713:L714"/>
    <mergeCell ref="M713:M714"/>
    <mergeCell ref="N713:N714"/>
    <mergeCell ref="O713:O714"/>
    <mergeCell ref="Q713:Q714"/>
    <mergeCell ref="R713:R714"/>
    <mergeCell ref="S713:S714"/>
    <mergeCell ref="T713:T714"/>
    <mergeCell ref="U713:U714"/>
    <mergeCell ref="V713:Z714"/>
    <mergeCell ref="B714:C714"/>
    <mergeCell ref="F714:G714"/>
    <mergeCell ref="B715:C715"/>
    <mergeCell ref="I715:I716"/>
    <mergeCell ref="J715:J716"/>
    <mergeCell ref="K715:K716"/>
    <mergeCell ref="L715:L716"/>
    <mergeCell ref="M715:M716"/>
    <mergeCell ref="N715:N716"/>
    <mergeCell ref="O715:O716"/>
    <mergeCell ref="Q715:Q716"/>
    <mergeCell ref="R715:R716"/>
    <mergeCell ref="S715:S716"/>
    <mergeCell ref="T715:T716"/>
    <mergeCell ref="U715:U716"/>
    <mergeCell ref="V715:Z716"/>
    <mergeCell ref="B716:C716"/>
    <mergeCell ref="F716:G716"/>
    <mergeCell ref="B709:C709"/>
    <mergeCell ref="I709:I710"/>
    <mergeCell ref="J709:J710"/>
    <mergeCell ref="K709:K710"/>
    <mergeCell ref="L709:L710"/>
    <mergeCell ref="M709:M710"/>
    <mergeCell ref="N709:N710"/>
    <mergeCell ref="O709:O710"/>
    <mergeCell ref="Q709:Q710"/>
    <mergeCell ref="R709:R710"/>
    <mergeCell ref="S709:S710"/>
    <mergeCell ref="T709:T710"/>
    <mergeCell ref="U709:U710"/>
    <mergeCell ref="V709:Z710"/>
    <mergeCell ref="B710:C710"/>
    <mergeCell ref="F710:G710"/>
    <mergeCell ref="B711:C711"/>
    <mergeCell ref="I711:I712"/>
    <mergeCell ref="J711:J712"/>
    <mergeCell ref="K711:K712"/>
    <mergeCell ref="L711:L712"/>
    <mergeCell ref="M711:M712"/>
    <mergeCell ref="N711:N712"/>
    <mergeCell ref="O711:O712"/>
    <mergeCell ref="Q711:Q712"/>
    <mergeCell ref="R711:R712"/>
    <mergeCell ref="S711:S712"/>
    <mergeCell ref="T711:T712"/>
    <mergeCell ref="U711:U712"/>
    <mergeCell ref="V711:Z712"/>
    <mergeCell ref="B712:C712"/>
    <mergeCell ref="F712:G712"/>
    <mergeCell ref="B705:C705"/>
    <mergeCell ref="I705:I706"/>
    <mergeCell ref="J705:J706"/>
    <mergeCell ref="K705:K706"/>
    <mergeCell ref="L705:L706"/>
    <mergeCell ref="M705:M706"/>
    <mergeCell ref="N705:N706"/>
    <mergeCell ref="O705:O706"/>
    <mergeCell ref="Q705:Q706"/>
    <mergeCell ref="R705:R706"/>
    <mergeCell ref="S705:S706"/>
    <mergeCell ref="T705:T706"/>
    <mergeCell ref="U705:U706"/>
    <mergeCell ref="V705:Z706"/>
    <mergeCell ref="B706:C706"/>
    <mergeCell ref="F706:G706"/>
    <mergeCell ref="B707:C707"/>
    <mergeCell ref="I707:I708"/>
    <mergeCell ref="J707:J708"/>
    <mergeCell ref="K707:K708"/>
    <mergeCell ref="L707:L708"/>
    <mergeCell ref="M707:M708"/>
    <mergeCell ref="N707:N708"/>
    <mergeCell ref="O707:O708"/>
    <mergeCell ref="Q707:Q708"/>
    <mergeCell ref="R707:R708"/>
    <mergeCell ref="S707:S708"/>
    <mergeCell ref="T707:T708"/>
    <mergeCell ref="U707:U708"/>
    <mergeCell ref="V707:Z708"/>
    <mergeCell ref="B708:C708"/>
    <mergeCell ref="F708:G708"/>
    <mergeCell ref="B700:C700"/>
    <mergeCell ref="I700:I701"/>
    <mergeCell ref="J700:J701"/>
    <mergeCell ref="K700:K701"/>
    <mergeCell ref="L700:L701"/>
    <mergeCell ref="M700:M701"/>
    <mergeCell ref="N700:N701"/>
    <mergeCell ref="O700:O701"/>
    <mergeCell ref="Q700:Q701"/>
    <mergeCell ref="R700:R701"/>
    <mergeCell ref="S700:S701"/>
    <mergeCell ref="T700:T701"/>
    <mergeCell ref="U700:U701"/>
    <mergeCell ref="V700:Z701"/>
    <mergeCell ref="B701:C701"/>
    <mergeCell ref="F701:G701"/>
    <mergeCell ref="F702:G702"/>
    <mergeCell ref="I702:I703"/>
    <mergeCell ref="J702:J703"/>
    <mergeCell ref="K702:K703"/>
    <mergeCell ref="L702:L703"/>
    <mergeCell ref="M702:M703"/>
    <mergeCell ref="N702:N703"/>
    <mergeCell ref="O702:O703"/>
    <mergeCell ref="F703:G703"/>
    <mergeCell ref="Q703:U703"/>
    <mergeCell ref="X703:Y703"/>
    <mergeCell ref="B696:C696"/>
    <mergeCell ref="I696:I697"/>
    <mergeCell ref="J696:J697"/>
    <mergeCell ref="K696:K697"/>
    <mergeCell ref="L696:L697"/>
    <mergeCell ref="M696:M697"/>
    <mergeCell ref="N696:N697"/>
    <mergeCell ref="O696:O697"/>
    <mergeCell ref="Q696:Q697"/>
    <mergeCell ref="R696:R697"/>
    <mergeCell ref="S696:S697"/>
    <mergeCell ref="T696:T697"/>
    <mergeCell ref="U696:U697"/>
    <mergeCell ref="V696:Z697"/>
    <mergeCell ref="B697:C697"/>
    <mergeCell ref="F697:G697"/>
    <mergeCell ref="B698:C698"/>
    <mergeCell ref="I698:I699"/>
    <mergeCell ref="J698:J699"/>
    <mergeCell ref="K698:K699"/>
    <mergeCell ref="L698:L699"/>
    <mergeCell ref="M698:M699"/>
    <mergeCell ref="N698:N699"/>
    <mergeCell ref="O698:O699"/>
    <mergeCell ref="Q698:Q699"/>
    <mergeCell ref="R698:R699"/>
    <mergeCell ref="S698:S699"/>
    <mergeCell ref="T698:T699"/>
    <mergeCell ref="U698:U699"/>
    <mergeCell ref="V698:Z699"/>
    <mergeCell ref="B699:C699"/>
    <mergeCell ref="F699:G699"/>
    <mergeCell ref="B692:C692"/>
    <mergeCell ref="I692:I693"/>
    <mergeCell ref="J692:J693"/>
    <mergeCell ref="K692:K693"/>
    <mergeCell ref="L692:L693"/>
    <mergeCell ref="M692:M693"/>
    <mergeCell ref="N692:N693"/>
    <mergeCell ref="O692:O693"/>
    <mergeCell ref="Q692:Q693"/>
    <mergeCell ref="R692:R693"/>
    <mergeCell ref="S692:S693"/>
    <mergeCell ref="T692:T693"/>
    <mergeCell ref="U692:U693"/>
    <mergeCell ref="V692:Z693"/>
    <mergeCell ref="B693:C693"/>
    <mergeCell ref="F693:G693"/>
    <mergeCell ref="B694:C694"/>
    <mergeCell ref="I694:I695"/>
    <mergeCell ref="J694:J695"/>
    <mergeCell ref="K694:K695"/>
    <mergeCell ref="L694:L695"/>
    <mergeCell ref="M694:M695"/>
    <mergeCell ref="N694:N695"/>
    <mergeCell ref="O694:O695"/>
    <mergeCell ref="Q694:Q695"/>
    <mergeCell ref="R694:R695"/>
    <mergeCell ref="S694:S695"/>
    <mergeCell ref="T694:T695"/>
    <mergeCell ref="U694:U695"/>
    <mergeCell ref="V694:Z695"/>
    <mergeCell ref="B695:C695"/>
    <mergeCell ref="F695:G695"/>
    <mergeCell ref="B688:C688"/>
    <mergeCell ref="I688:I689"/>
    <mergeCell ref="J688:J689"/>
    <mergeCell ref="K688:K689"/>
    <mergeCell ref="L688:L689"/>
    <mergeCell ref="M688:M689"/>
    <mergeCell ref="N688:N689"/>
    <mergeCell ref="O688:O689"/>
    <mergeCell ref="Q688:Q689"/>
    <mergeCell ref="R688:R689"/>
    <mergeCell ref="S688:S689"/>
    <mergeCell ref="T688:T689"/>
    <mergeCell ref="U688:U689"/>
    <mergeCell ref="V688:Z689"/>
    <mergeCell ref="B689:C689"/>
    <mergeCell ref="F689:G689"/>
    <mergeCell ref="B690:C690"/>
    <mergeCell ref="I690:I691"/>
    <mergeCell ref="J690:J691"/>
    <mergeCell ref="K690:K691"/>
    <mergeCell ref="L690:L691"/>
    <mergeCell ref="M690:M691"/>
    <mergeCell ref="N690:N691"/>
    <mergeCell ref="O690:O691"/>
    <mergeCell ref="Q690:Q691"/>
    <mergeCell ref="R690:R691"/>
    <mergeCell ref="S690:S691"/>
    <mergeCell ref="T690:T691"/>
    <mergeCell ref="U690:U691"/>
    <mergeCell ref="V690:Z691"/>
    <mergeCell ref="B691:C691"/>
    <mergeCell ref="F691:G691"/>
    <mergeCell ref="B683:C683"/>
    <mergeCell ref="I683:I684"/>
    <mergeCell ref="J683:J684"/>
    <mergeCell ref="K683:K684"/>
    <mergeCell ref="L683:L684"/>
    <mergeCell ref="M683:M684"/>
    <mergeCell ref="N683:N684"/>
    <mergeCell ref="O683:O684"/>
    <mergeCell ref="Q683:Q684"/>
    <mergeCell ref="R683:R684"/>
    <mergeCell ref="S683:S684"/>
    <mergeCell ref="T683:T684"/>
    <mergeCell ref="U683:U684"/>
    <mergeCell ref="V683:Z684"/>
    <mergeCell ref="B684:C684"/>
    <mergeCell ref="F684:G684"/>
    <mergeCell ref="F685:G685"/>
    <mergeCell ref="I685:I686"/>
    <mergeCell ref="J685:J686"/>
    <mergeCell ref="K685:K686"/>
    <mergeCell ref="L685:L686"/>
    <mergeCell ref="M685:M686"/>
    <mergeCell ref="N685:N686"/>
    <mergeCell ref="O685:O686"/>
    <mergeCell ref="F686:G686"/>
    <mergeCell ref="Q686:U686"/>
    <mergeCell ref="X686:Y686"/>
    <mergeCell ref="B679:C679"/>
    <mergeCell ref="I679:I680"/>
    <mergeCell ref="J679:J680"/>
    <mergeCell ref="K679:K680"/>
    <mergeCell ref="L679:L680"/>
    <mergeCell ref="M679:M680"/>
    <mergeCell ref="N679:N680"/>
    <mergeCell ref="O679:O680"/>
    <mergeCell ref="Q679:Q680"/>
    <mergeCell ref="R679:R680"/>
    <mergeCell ref="S679:S680"/>
    <mergeCell ref="T679:T680"/>
    <mergeCell ref="U679:U680"/>
    <mergeCell ref="V679:Z680"/>
    <mergeCell ref="B680:C680"/>
    <mergeCell ref="F680:G680"/>
    <mergeCell ref="B681:C681"/>
    <mergeCell ref="I681:I682"/>
    <mergeCell ref="J681:J682"/>
    <mergeCell ref="K681:K682"/>
    <mergeCell ref="L681:L682"/>
    <mergeCell ref="M681:M682"/>
    <mergeCell ref="N681:N682"/>
    <mergeCell ref="O681:O682"/>
    <mergeCell ref="Q681:Q682"/>
    <mergeCell ref="R681:R682"/>
    <mergeCell ref="S681:S682"/>
    <mergeCell ref="T681:T682"/>
    <mergeCell ref="U681:U682"/>
    <mergeCell ref="V681:Z682"/>
    <mergeCell ref="B682:C682"/>
    <mergeCell ref="F682:G682"/>
    <mergeCell ref="B675:C675"/>
    <mergeCell ref="I675:I676"/>
    <mergeCell ref="J675:J676"/>
    <mergeCell ref="K675:K676"/>
    <mergeCell ref="L675:L676"/>
    <mergeCell ref="M675:M676"/>
    <mergeCell ref="N675:N676"/>
    <mergeCell ref="O675:O676"/>
    <mergeCell ref="Q675:Q676"/>
    <mergeCell ref="R675:R676"/>
    <mergeCell ref="S675:S676"/>
    <mergeCell ref="T675:T676"/>
    <mergeCell ref="U675:U676"/>
    <mergeCell ref="V675:Z676"/>
    <mergeCell ref="B676:C676"/>
    <mergeCell ref="F676:G676"/>
    <mergeCell ref="B677:C677"/>
    <mergeCell ref="I677:I678"/>
    <mergeCell ref="J677:J678"/>
    <mergeCell ref="K677:K678"/>
    <mergeCell ref="L677:L678"/>
    <mergeCell ref="M677:M678"/>
    <mergeCell ref="N677:N678"/>
    <mergeCell ref="O677:O678"/>
    <mergeCell ref="Q677:Q678"/>
    <mergeCell ref="R677:R678"/>
    <mergeCell ref="S677:S678"/>
    <mergeCell ref="T677:T678"/>
    <mergeCell ref="U677:U678"/>
    <mergeCell ref="V677:Z678"/>
    <mergeCell ref="B678:C678"/>
    <mergeCell ref="F678:G678"/>
    <mergeCell ref="B671:C671"/>
    <mergeCell ref="I671:I672"/>
    <mergeCell ref="J671:J672"/>
    <mergeCell ref="K671:K672"/>
    <mergeCell ref="L671:L672"/>
    <mergeCell ref="M671:M672"/>
    <mergeCell ref="N671:N672"/>
    <mergeCell ref="O671:O672"/>
    <mergeCell ref="Q671:Q672"/>
    <mergeCell ref="R671:R672"/>
    <mergeCell ref="S671:S672"/>
    <mergeCell ref="T671:T672"/>
    <mergeCell ref="U671:U672"/>
    <mergeCell ref="V671:Z672"/>
    <mergeCell ref="B672:C672"/>
    <mergeCell ref="F672:G672"/>
    <mergeCell ref="B673:C673"/>
    <mergeCell ref="I673:I674"/>
    <mergeCell ref="J673:J674"/>
    <mergeCell ref="K673:K674"/>
    <mergeCell ref="L673:L674"/>
    <mergeCell ref="M673:M674"/>
    <mergeCell ref="N673:N674"/>
    <mergeCell ref="O673:O674"/>
    <mergeCell ref="Q673:Q674"/>
    <mergeCell ref="R673:R674"/>
    <mergeCell ref="S673:S674"/>
    <mergeCell ref="T673:T674"/>
    <mergeCell ref="U673:U674"/>
    <mergeCell ref="V673:Z674"/>
    <mergeCell ref="B674:C674"/>
    <mergeCell ref="F674:G674"/>
    <mergeCell ref="B666:C666"/>
    <mergeCell ref="I666:I667"/>
    <mergeCell ref="J666:J667"/>
    <mergeCell ref="K666:K667"/>
    <mergeCell ref="L666:L667"/>
    <mergeCell ref="M666:M667"/>
    <mergeCell ref="N666:N667"/>
    <mergeCell ref="O666:O667"/>
    <mergeCell ref="Q666:Q667"/>
    <mergeCell ref="R666:R667"/>
    <mergeCell ref="S666:S667"/>
    <mergeCell ref="T666:T667"/>
    <mergeCell ref="U666:U667"/>
    <mergeCell ref="V666:Z667"/>
    <mergeCell ref="B667:C667"/>
    <mergeCell ref="F667:G667"/>
    <mergeCell ref="F668:G668"/>
    <mergeCell ref="I668:I669"/>
    <mergeCell ref="J668:J669"/>
    <mergeCell ref="K668:K669"/>
    <mergeCell ref="L668:L669"/>
    <mergeCell ref="M668:M669"/>
    <mergeCell ref="N668:N669"/>
    <mergeCell ref="O668:O669"/>
    <mergeCell ref="F669:G669"/>
    <mergeCell ref="Q669:U669"/>
    <mergeCell ref="X669:Y669"/>
    <mergeCell ref="B662:C662"/>
    <mergeCell ref="I662:I663"/>
    <mergeCell ref="J662:J663"/>
    <mergeCell ref="K662:K663"/>
    <mergeCell ref="L662:L663"/>
    <mergeCell ref="M662:M663"/>
    <mergeCell ref="N662:N663"/>
    <mergeCell ref="O662:O663"/>
    <mergeCell ref="Q662:Q663"/>
    <mergeCell ref="R662:R663"/>
    <mergeCell ref="S662:S663"/>
    <mergeCell ref="T662:T663"/>
    <mergeCell ref="U662:U663"/>
    <mergeCell ref="V662:Z663"/>
    <mergeCell ref="B663:C663"/>
    <mergeCell ref="F663:G663"/>
    <mergeCell ref="B664:C664"/>
    <mergeCell ref="I664:I665"/>
    <mergeCell ref="J664:J665"/>
    <mergeCell ref="K664:K665"/>
    <mergeCell ref="L664:L665"/>
    <mergeCell ref="M664:M665"/>
    <mergeCell ref="N664:N665"/>
    <mergeCell ref="O664:O665"/>
    <mergeCell ref="Q664:Q665"/>
    <mergeCell ref="R664:R665"/>
    <mergeCell ref="S664:S665"/>
    <mergeCell ref="T664:T665"/>
    <mergeCell ref="U664:U665"/>
    <mergeCell ref="V664:Z665"/>
    <mergeCell ref="B665:C665"/>
    <mergeCell ref="F665:G665"/>
    <mergeCell ref="B658:C658"/>
    <mergeCell ref="I658:I659"/>
    <mergeCell ref="J658:J659"/>
    <mergeCell ref="K658:K659"/>
    <mergeCell ref="L658:L659"/>
    <mergeCell ref="M658:M659"/>
    <mergeCell ref="N658:N659"/>
    <mergeCell ref="O658:O659"/>
    <mergeCell ref="Q658:Q659"/>
    <mergeCell ref="R658:R659"/>
    <mergeCell ref="S658:S659"/>
    <mergeCell ref="T658:T659"/>
    <mergeCell ref="U658:U659"/>
    <mergeCell ref="V658:Z659"/>
    <mergeCell ref="B659:C659"/>
    <mergeCell ref="F659:G659"/>
    <mergeCell ref="B660:C660"/>
    <mergeCell ref="I660:I661"/>
    <mergeCell ref="J660:J661"/>
    <mergeCell ref="K660:K661"/>
    <mergeCell ref="L660:L661"/>
    <mergeCell ref="M660:M661"/>
    <mergeCell ref="N660:N661"/>
    <mergeCell ref="O660:O661"/>
    <mergeCell ref="Q660:Q661"/>
    <mergeCell ref="R660:R661"/>
    <mergeCell ref="S660:S661"/>
    <mergeCell ref="T660:T661"/>
    <mergeCell ref="U660:U661"/>
    <mergeCell ref="V660:Z661"/>
    <mergeCell ref="B661:C661"/>
    <mergeCell ref="F661:G661"/>
    <mergeCell ref="B654:C654"/>
    <mergeCell ref="I654:I655"/>
    <mergeCell ref="J654:J655"/>
    <mergeCell ref="K654:K655"/>
    <mergeCell ref="L654:L655"/>
    <mergeCell ref="M654:M655"/>
    <mergeCell ref="N654:N655"/>
    <mergeCell ref="O654:O655"/>
    <mergeCell ref="Q654:Q655"/>
    <mergeCell ref="R654:R655"/>
    <mergeCell ref="S654:S655"/>
    <mergeCell ref="T654:T655"/>
    <mergeCell ref="U654:U655"/>
    <mergeCell ref="V654:Z655"/>
    <mergeCell ref="B655:C655"/>
    <mergeCell ref="F655:G655"/>
    <mergeCell ref="B656:C656"/>
    <mergeCell ref="I656:I657"/>
    <mergeCell ref="J656:J657"/>
    <mergeCell ref="K656:K657"/>
    <mergeCell ref="L656:L657"/>
    <mergeCell ref="M656:M657"/>
    <mergeCell ref="N656:N657"/>
    <mergeCell ref="O656:O657"/>
    <mergeCell ref="Q656:Q657"/>
    <mergeCell ref="R656:R657"/>
    <mergeCell ref="S656:S657"/>
    <mergeCell ref="T656:T657"/>
    <mergeCell ref="U656:U657"/>
    <mergeCell ref="V656:Z657"/>
    <mergeCell ref="B657:C657"/>
    <mergeCell ref="F657:G657"/>
    <mergeCell ref="B649:C649"/>
    <mergeCell ref="I649:I650"/>
    <mergeCell ref="J649:J650"/>
    <mergeCell ref="K649:K650"/>
    <mergeCell ref="L649:L650"/>
    <mergeCell ref="M649:M650"/>
    <mergeCell ref="N649:N650"/>
    <mergeCell ref="O649:O650"/>
    <mergeCell ref="Q649:Q650"/>
    <mergeCell ref="R649:R650"/>
    <mergeCell ref="S649:S650"/>
    <mergeCell ref="T649:T650"/>
    <mergeCell ref="U649:U650"/>
    <mergeCell ref="V649:Z650"/>
    <mergeCell ref="B650:C650"/>
    <mergeCell ref="F650:G650"/>
    <mergeCell ref="F651:G651"/>
    <mergeCell ref="I651:I652"/>
    <mergeCell ref="J651:J652"/>
    <mergeCell ref="K651:K652"/>
    <mergeCell ref="L651:L652"/>
    <mergeCell ref="M651:M652"/>
    <mergeCell ref="N651:N652"/>
    <mergeCell ref="O651:O652"/>
    <mergeCell ref="F652:G652"/>
    <mergeCell ref="Q652:U652"/>
    <mergeCell ref="X652:Y652"/>
    <mergeCell ref="B645:C645"/>
    <mergeCell ref="I645:I646"/>
    <mergeCell ref="J645:J646"/>
    <mergeCell ref="K645:K646"/>
    <mergeCell ref="L645:L646"/>
    <mergeCell ref="M645:M646"/>
    <mergeCell ref="N645:N646"/>
    <mergeCell ref="O645:O646"/>
    <mergeCell ref="Q645:Q646"/>
    <mergeCell ref="R645:R646"/>
    <mergeCell ref="S645:S646"/>
    <mergeCell ref="T645:T646"/>
    <mergeCell ref="U645:U646"/>
    <mergeCell ref="V645:Z646"/>
    <mergeCell ref="B646:C646"/>
    <mergeCell ref="F646:G646"/>
    <mergeCell ref="B647:C647"/>
    <mergeCell ref="I647:I648"/>
    <mergeCell ref="J647:J648"/>
    <mergeCell ref="K647:K648"/>
    <mergeCell ref="L647:L648"/>
    <mergeCell ref="M647:M648"/>
    <mergeCell ref="N647:N648"/>
    <mergeCell ref="O647:O648"/>
    <mergeCell ref="Q647:Q648"/>
    <mergeCell ref="R647:R648"/>
    <mergeCell ref="S647:S648"/>
    <mergeCell ref="T647:T648"/>
    <mergeCell ref="U647:U648"/>
    <mergeCell ref="V647:Z648"/>
    <mergeCell ref="B648:C648"/>
    <mergeCell ref="F648:G648"/>
    <mergeCell ref="B641:C641"/>
    <mergeCell ref="I641:I642"/>
    <mergeCell ref="J641:J642"/>
    <mergeCell ref="K641:K642"/>
    <mergeCell ref="L641:L642"/>
    <mergeCell ref="M641:M642"/>
    <mergeCell ref="N641:N642"/>
    <mergeCell ref="O641:O642"/>
    <mergeCell ref="Q641:Q642"/>
    <mergeCell ref="R641:R642"/>
    <mergeCell ref="S641:S642"/>
    <mergeCell ref="T641:T642"/>
    <mergeCell ref="U641:U642"/>
    <mergeCell ref="V641:Z642"/>
    <mergeCell ref="B642:C642"/>
    <mergeCell ref="F642:G642"/>
    <mergeCell ref="B643:C643"/>
    <mergeCell ref="I643:I644"/>
    <mergeCell ref="J643:J644"/>
    <mergeCell ref="K643:K644"/>
    <mergeCell ref="L643:L644"/>
    <mergeCell ref="M643:M644"/>
    <mergeCell ref="N643:N644"/>
    <mergeCell ref="O643:O644"/>
    <mergeCell ref="Q643:Q644"/>
    <mergeCell ref="R643:R644"/>
    <mergeCell ref="S643:S644"/>
    <mergeCell ref="T643:T644"/>
    <mergeCell ref="U643:U644"/>
    <mergeCell ref="V643:Z644"/>
    <mergeCell ref="B644:C644"/>
    <mergeCell ref="F644:G644"/>
    <mergeCell ref="B637:C637"/>
    <mergeCell ref="I637:I638"/>
    <mergeCell ref="J637:J638"/>
    <mergeCell ref="K637:K638"/>
    <mergeCell ref="L637:L638"/>
    <mergeCell ref="M637:M638"/>
    <mergeCell ref="N637:N638"/>
    <mergeCell ref="O637:O638"/>
    <mergeCell ref="Q637:Q638"/>
    <mergeCell ref="R637:R638"/>
    <mergeCell ref="S637:S638"/>
    <mergeCell ref="T637:T638"/>
    <mergeCell ref="U637:U638"/>
    <mergeCell ref="V637:Z638"/>
    <mergeCell ref="B638:C638"/>
    <mergeCell ref="F638:G638"/>
    <mergeCell ref="B639:C639"/>
    <mergeCell ref="I639:I640"/>
    <mergeCell ref="J639:J640"/>
    <mergeCell ref="K639:K640"/>
    <mergeCell ref="L639:L640"/>
    <mergeCell ref="M639:M640"/>
    <mergeCell ref="N639:N640"/>
    <mergeCell ref="O639:O640"/>
    <mergeCell ref="Q639:Q640"/>
    <mergeCell ref="R639:R640"/>
    <mergeCell ref="S639:S640"/>
    <mergeCell ref="T639:T640"/>
    <mergeCell ref="U639:U640"/>
    <mergeCell ref="V639:Z640"/>
    <mergeCell ref="B640:C640"/>
    <mergeCell ref="F640:G640"/>
    <mergeCell ref="B632:C632"/>
    <mergeCell ref="I632:I633"/>
    <mergeCell ref="J632:J633"/>
    <mergeCell ref="K632:K633"/>
    <mergeCell ref="L632:L633"/>
    <mergeCell ref="M632:M633"/>
    <mergeCell ref="N632:N633"/>
    <mergeCell ref="O632:O633"/>
    <mergeCell ref="Q632:Q633"/>
    <mergeCell ref="R632:R633"/>
    <mergeCell ref="S632:S633"/>
    <mergeCell ref="T632:T633"/>
    <mergeCell ref="U632:U633"/>
    <mergeCell ref="V632:Z633"/>
    <mergeCell ref="B633:C633"/>
    <mergeCell ref="F633:G633"/>
    <mergeCell ref="F634:G634"/>
    <mergeCell ref="I634:I635"/>
    <mergeCell ref="J634:J635"/>
    <mergeCell ref="K634:K635"/>
    <mergeCell ref="L634:L635"/>
    <mergeCell ref="M634:M635"/>
    <mergeCell ref="N634:N635"/>
    <mergeCell ref="O634:O635"/>
    <mergeCell ref="F635:G635"/>
    <mergeCell ref="Q635:U635"/>
    <mergeCell ref="X635:Y635"/>
    <mergeCell ref="B628:C628"/>
    <mergeCell ref="I628:I629"/>
    <mergeCell ref="J628:J629"/>
    <mergeCell ref="K628:K629"/>
    <mergeCell ref="L628:L629"/>
    <mergeCell ref="M628:M629"/>
    <mergeCell ref="N628:N629"/>
    <mergeCell ref="O628:O629"/>
    <mergeCell ref="Q628:Q629"/>
    <mergeCell ref="R628:R629"/>
    <mergeCell ref="S628:S629"/>
    <mergeCell ref="T628:T629"/>
    <mergeCell ref="U628:U629"/>
    <mergeCell ref="V628:Z629"/>
    <mergeCell ref="B629:C629"/>
    <mergeCell ref="F629:G629"/>
    <mergeCell ref="B630:C630"/>
    <mergeCell ref="I630:I631"/>
    <mergeCell ref="J630:J631"/>
    <mergeCell ref="K630:K631"/>
    <mergeCell ref="L630:L631"/>
    <mergeCell ref="M630:M631"/>
    <mergeCell ref="N630:N631"/>
    <mergeCell ref="O630:O631"/>
    <mergeCell ref="Q630:Q631"/>
    <mergeCell ref="R630:R631"/>
    <mergeCell ref="S630:S631"/>
    <mergeCell ref="T630:T631"/>
    <mergeCell ref="U630:U631"/>
    <mergeCell ref="V630:Z631"/>
    <mergeCell ref="B631:C631"/>
    <mergeCell ref="F631:G631"/>
    <mergeCell ref="B624:C624"/>
    <mergeCell ref="I624:I625"/>
    <mergeCell ref="J624:J625"/>
    <mergeCell ref="K624:K625"/>
    <mergeCell ref="L624:L625"/>
    <mergeCell ref="M624:M625"/>
    <mergeCell ref="N624:N625"/>
    <mergeCell ref="O624:O625"/>
    <mergeCell ref="Q624:Q625"/>
    <mergeCell ref="R624:R625"/>
    <mergeCell ref="S624:S625"/>
    <mergeCell ref="T624:T625"/>
    <mergeCell ref="U624:U625"/>
    <mergeCell ref="V624:Z625"/>
    <mergeCell ref="B625:C625"/>
    <mergeCell ref="F625:G625"/>
    <mergeCell ref="B626:C626"/>
    <mergeCell ref="I626:I627"/>
    <mergeCell ref="J626:J627"/>
    <mergeCell ref="K626:K627"/>
    <mergeCell ref="L626:L627"/>
    <mergeCell ref="M626:M627"/>
    <mergeCell ref="N626:N627"/>
    <mergeCell ref="O626:O627"/>
    <mergeCell ref="Q626:Q627"/>
    <mergeCell ref="R626:R627"/>
    <mergeCell ref="S626:S627"/>
    <mergeCell ref="T626:T627"/>
    <mergeCell ref="U626:U627"/>
    <mergeCell ref="V626:Z627"/>
    <mergeCell ref="B627:C627"/>
    <mergeCell ref="F627:G627"/>
    <mergeCell ref="B620:C620"/>
    <mergeCell ref="I620:I621"/>
    <mergeCell ref="J620:J621"/>
    <mergeCell ref="K620:K621"/>
    <mergeCell ref="L620:L621"/>
    <mergeCell ref="M620:M621"/>
    <mergeCell ref="N620:N621"/>
    <mergeCell ref="O620:O621"/>
    <mergeCell ref="Q620:Q621"/>
    <mergeCell ref="R620:R621"/>
    <mergeCell ref="S620:S621"/>
    <mergeCell ref="T620:T621"/>
    <mergeCell ref="U620:U621"/>
    <mergeCell ref="V620:Z621"/>
    <mergeCell ref="B621:C621"/>
    <mergeCell ref="F621:G621"/>
    <mergeCell ref="B622:C622"/>
    <mergeCell ref="I622:I623"/>
    <mergeCell ref="J622:J623"/>
    <mergeCell ref="K622:K623"/>
    <mergeCell ref="L622:L623"/>
    <mergeCell ref="M622:M623"/>
    <mergeCell ref="N622:N623"/>
    <mergeCell ref="O622:O623"/>
    <mergeCell ref="Q622:Q623"/>
    <mergeCell ref="R622:R623"/>
    <mergeCell ref="S622:S623"/>
    <mergeCell ref="T622:T623"/>
    <mergeCell ref="U622:U623"/>
    <mergeCell ref="V622:Z623"/>
    <mergeCell ref="B623:C623"/>
    <mergeCell ref="F623:G623"/>
    <mergeCell ref="B615:C615"/>
    <mergeCell ref="I615:I616"/>
    <mergeCell ref="J615:J616"/>
    <mergeCell ref="K615:K616"/>
    <mergeCell ref="L615:L616"/>
    <mergeCell ref="M615:M616"/>
    <mergeCell ref="N615:N616"/>
    <mergeCell ref="O615:O616"/>
    <mergeCell ref="Q615:Q616"/>
    <mergeCell ref="R615:R616"/>
    <mergeCell ref="S615:S616"/>
    <mergeCell ref="T615:T616"/>
    <mergeCell ref="U615:U616"/>
    <mergeCell ref="V615:Z616"/>
    <mergeCell ref="B616:C616"/>
    <mergeCell ref="F616:G616"/>
    <mergeCell ref="F617:G617"/>
    <mergeCell ref="I617:I618"/>
    <mergeCell ref="J617:J618"/>
    <mergeCell ref="K617:K618"/>
    <mergeCell ref="L617:L618"/>
    <mergeCell ref="M617:M618"/>
    <mergeCell ref="N617:N618"/>
    <mergeCell ref="O617:O618"/>
    <mergeCell ref="F618:G618"/>
    <mergeCell ref="Q618:U618"/>
    <mergeCell ref="X618:Y618"/>
    <mergeCell ref="B611:C611"/>
    <mergeCell ref="I611:I612"/>
    <mergeCell ref="J611:J612"/>
    <mergeCell ref="K611:K612"/>
    <mergeCell ref="L611:L612"/>
    <mergeCell ref="M611:M612"/>
    <mergeCell ref="N611:N612"/>
    <mergeCell ref="O611:O612"/>
    <mergeCell ref="Q611:Q612"/>
    <mergeCell ref="R611:R612"/>
    <mergeCell ref="S611:S612"/>
    <mergeCell ref="T611:T612"/>
    <mergeCell ref="U611:U612"/>
    <mergeCell ref="V611:Z612"/>
    <mergeCell ref="B612:C612"/>
    <mergeCell ref="F612:G612"/>
    <mergeCell ref="B613:C613"/>
    <mergeCell ref="I613:I614"/>
    <mergeCell ref="J613:J614"/>
    <mergeCell ref="K613:K614"/>
    <mergeCell ref="L613:L614"/>
    <mergeCell ref="M613:M614"/>
    <mergeCell ref="N613:N614"/>
    <mergeCell ref="O613:O614"/>
    <mergeCell ref="Q613:Q614"/>
    <mergeCell ref="R613:R614"/>
    <mergeCell ref="S613:S614"/>
    <mergeCell ref="T613:T614"/>
    <mergeCell ref="U613:U614"/>
    <mergeCell ref="V613:Z614"/>
    <mergeCell ref="B614:C614"/>
    <mergeCell ref="F614:G614"/>
    <mergeCell ref="B607:C607"/>
    <mergeCell ref="I607:I608"/>
    <mergeCell ref="J607:J608"/>
    <mergeCell ref="K607:K608"/>
    <mergeCell ref="L607:L608"/>
    <mergeCell ref="M607:M608"/>
    <mergeCell ref="N607:N608"/>
    <mergeCell ref="O607:O608"/>
    <mergeCell ref="Q607:Q608"/>
    <mergeCell ref="R607:R608"/>
    <mergeCell ref="S607:S608"/>
    <mergeCell ref="T607:T608"/>
    <mergeCell ref="U607:U608"/>
    <mergeCell ref="V607:Z608"/>
    <mergeCell ref="B608:C608"/>
    <mergeCell ref="F608:G608"/>
    <mergeCell ref="B609:C609"/>
    <mergeCell ref="I609:I610"/>
    <mergeCell ref="J609:J610"/>
    <mergeCell ref="K609:K610"/>
    <mergeCell ref="L609:L610"/>
    <mergeCell ref="M609:M610"/>
    <mergeCell ref="N609:N610"/>
    <mergeCell ref="O609:O610"/>
    <mergeCell ref="Q609:Q610"/>
    <mergeCell ref="R609:R610"/>
    <mergeCell ref="S609:S610"/>
    <mergeCell ref="T609:T610"/>
    <mergeCell ref="U609:U610"/>
    <mergeCell ref="V609:Z610"/>
    <mergeCell ref="B610:C610"/>
    <mergeCell ref="F610:G610"/>
    <mergeCell ref="B603:C603"/>
    <mergeCell ref="I603:I604"/>
    <mergeCell ref="J603:J604"/>
    <mergeCell ref="K603:K604"/>
    <mergeCell ref="L603:L604"/>
    <mergeCell ref="M603:M604"/>
    <mergeCell ref="N603:N604"/>
    <mergeCell ref="O603:O604"/>
    <mergeCell ref="Q603:Q604"/>
    <mergeCell ref="R603:R604"/>
    <mergeCell ref="S603:S604"/>
    <mergeCell ref="T603:T604"/>
    <mergeCell ref="U603:U604"/>
    <mergeCell ref="V603:Z604"/>
    <mergeCell ref="B604:C604"/>
    <mergeCell ref="F604:G604"/>
    <mergeCell ref="B605:C605"/>
    <mergeCell ref="I605:I606"/>
    <mergeCell ref="J605:J606"/>
    <mergeCell ref="K605:K606"/>
    <mergeCell ref="L605:L606"/>
    <mergeCell ref="M605:M606"/>
    <mergeCell ref="N605:N606"/>
    <mergeCell ref="O605:O606"/>
    <mergeCell ref="Q605:Q606"/>
    <mergeCell ref="R605:R606"/>
    <mergeCell ref="S605:S606"/>
    <mergeCell ref="T605:T606"/>
    <mergeCell ref="U605:U606"/>
    <mergeCell ref="V605:Z606"/>
    <mergeCell ref="B606:C606"/>
    <mergeCell ref="F606:G606"/>
    <mergeCell ref="B598:C598"/>
    <mergeCell ref="I598:I599"/>
    <mergeCell ref="J598:J599"/>
    <mergeCell ref="K598:K599"/>
    <mergeCell ref="L598:L599"/>
    <mergeCell ref="M598:M599"/>
    <mergeCell ref="N598:N599"/>
    <mergeCell ref="O598:O599"/>
    <mergeCell ref="Q598:Q599"/>
    <mergeCell ref="R598:R599"/>
    <mergeCell ref="S598:S599"/>
    <mergeCell ref="T598:T599"/>
    <mergeCell ref="U598:U599"/>
    <mergeCell ref="V598:Z599"/>
    <mergeCell ref="B599:C599"/>
    <mergeCell ref="F599:G599"/>
    <mergeCell ref="F600:G600"/>
    <mergeCell ref="I600:I601"/>
    <mergeCell ref="J600:J601"/>
    <mergeCell ref="K600:K601"/>
    <mergeCell ref="L600:L601"/>
    <mergeCell ref="M600:M601"/>
    <mergeCell ref="N600:N601"/>
    <mergeCell ref="O600:O601"/>
    <mergeCell ref="F601:G601"/>
    <mergeCell ref="Q601:U601"/>
    <mergeCell ref="X601:Y601"/>
    <mergeCell ref="B594:C594"/>
    <mergeCell ref="I594:I595"/>
    <mergeCell ref="J594:J595"/>
    <mergeCell ref="K594:K595"/>
    <mergeCell ref="L594:L595"/>
    <mergeCell ref="M594:M595"/>
    <mergeCell ref="N594:N595"/>
    <mergeCell ref="O594:O595"/>
    <mergeCell ref="Q594:Q595"/>
    <mergeCell ref="R594:R595"/>
    <mergeCell ref="S594:S595"/>
    <mergeCell ref="T594:T595"/>
    <mergeCell ref="U594:U595"/>
    <mergeCell ref="V594:Z595"/>
    <mergeCell ref="B595:C595"/>
    <mergeCell ref="F595:G595"/>
    <mergeCell ref="B596:C596"/>
    <mergeCell ref="I596:I597"/>
    <mergeCell ref="J596:J597"/>
    <mergeCell ref="K596:K597"/>
    <mergeCell ref="L596:L597"/>
    <mergeCell ref="M596:M597"/>
    <mergeCell ref="N596:N597"/>
    <mergeCell ref="O596:O597"/>
    <mergeCell ref="Q596:Q597"/>
    <mergeCell ref="R596:R597"/>
    <mergeCell ref="S596:S597"/>
    <mergeCell ref="T596:T597"/>
    <mergeCell ref="U596:U597"/>
    <mergeCell ref="V596:Z597"/>
    <mergeCell ref="B597:C597"/>
    <mergeCell ref="F597:G597"/>
    <mergeCell ref="B590:C590"/>
    <mergeCell ref="I590:I591"/>
    <mergeCell ref="J590:J591"/>
    <mergeCell ref="K590:K591"/>
    <mergeCell ref="L590:L591"/>
    <mergeCell ref="M590:M591"/>
    <mergeCell ref="N590:N591"/>
    <mergeCell ref="O590:O591"/>
    <mergeCell ref="Q590:Q591"/>
    <mergeCell ref="R590:R591"/>
    <mergeCell ref="S590:S591"/>
    <mergeCell ref="T590:T591"/>
    <mergeCell ref="U590:U591"/>
    <mergeCell ref="V590:Z591"/>
    <mergeCell ref="B591:C591"/>
    <mergeCell ref="F591:G591"/>
    <mergeCell ref="B592:C592"/>
    <mergeCell ref="I592:I593"/>
    <mergeCell ref="J592:J593"/>
    <mergeCell ref="K592:K593"/>
    <mergeCell ref="L592:L593"/>
    <mergeCell ref="M592:M593"/>
    <mergeCell ref="N592:N593"/>
    <mergeCell ref="O592:O593"/>
    <mergeCell ref="Q592:Q593"/>
    <mergeCell ref="R592:R593"/>
    <mergeCell ref="S592:S593"/>
    <mergeCell ref="T592:T593"/>
    <mergeCell ref="U592:U593"/>
    <mergeCell ref="V592:Z593"/>
    <mergeCell ref="B593:C593"/>
    <mergeCell ref="F593:G593"/>
    <mergeCell ref="B586:C586"/>
    <mergeCell ref="I586:I587"/>
    <mergeCell ref="J586:J587"/>
    <mergeCell ref="K586:K587"/>
    <mergeCell ref="L586:L587"/>
    <mergeCell ref="M586:M587"/>
    <mergeCell ref="N586:N587"/>
    <mergeCell ref="O586:O587"/>
    <mergeCell ref="Q586:Q587"/>
    <mergeCell ref="R586:R587"/>
    <mergeCell ref="S586:S587"/>
    <mergeCell ref="T586:T587"/>
    <mergeCell ref="U586:U587"/>
    <mergeCell ref="V586:Z587"/>
    <mergeCell ref="B587:C587"/>
    <mergeCell ref="F587:G587"/>
    <mergeCell ref="B588:C588"/>
    <mergeCell ref="I588:I589"/>
    <mergeCell ref="J588:J589"/>
    <mergeCell ref="K588:K589"/>
    <mergeCell ref="L588:L589"/>
    <mergeCell ref="M588:M589"/>
    <mergeCell ref="N588:N589"/>
    <mergeCell ref="O588:O589"/>
    <mergeCell ref="Q588:Q589"/>
    <mergeCell ref="R588:R589"/>
    <mergeCell ref="S588:S589"/>
    <mergeCell ref="T588:T589"/>
    <mergeCell ref="U588:U589"/>
    <mergeCell ref="V588:Z589"/>
    <mergeCell ref="B589:C589"/>
    <mergeCell ref="F589:G589"/>
    <mergeCell ref="B581:C581"/>
    <mergeCell ref="I581:I582"/>
    <mergeCell ref="J581:J582"/>
    <mergeCell ref="K581:K582"/>
    <mergeCell ref="L581:L582"/>
    <mergeCell ref="M581:M582"/>
    <mergeCell ref="N581:N582"/>
    <mergeCell ref="O581:O582"/>
    <mergeCell ref="Q581:Q582"/>
    <mergeCell ref="R581:R582"/>
    <mergeCell ref="S581:S582"/>
    <mergeCell ref="T581:T582"/>
    <mergeCell ref="U581:U582"/>
    <mergeCell ref="V581:Z582"/>
    <mergeCell ref="B582:C582"/>
    <mergeCell ref="F582:G582"/>
    <mergeCell ref="F583:G583"/>
    <mergeCell ref="I583:I584"/>
    <mergeCell ref="J583:J584"/>
    <mergeCell ref="K583:K584"/>
    <mergeCell ref="L583:L584"/>
    <mergeCell ref="M583:M584"/>
    <mergeCell ref="N583:N584"/>
    <mergeCell ref="O583:O584"/>
    <mergeCell ref="F584:G584"/>
    <mergeCell ref="Q584:U584"/>
    <mergeCell ref="X584:Y584"/>
    <mergeCell ref="B577:C577"/>
    <mergeCell ref="I577:I578"/>
    <mergeCell ref="J577:J578"/>
    <mergeCell ref="K577:K578"/>
    <mergeCell ref="L577:L578"/>
    <mergeCell ref="M577:M578"/>
    <mergeCell ref="N577:N578"/>
    <mergeCell ref="O577:O578"/>
    <mergeCell ref="Q577:Q578"/>
    <mergeCell ref="R577:R578"/>
    <mergeCell ref="S577:S578"/>
    <mergeCell ref="T577:T578"/>
    <mergeCell ref="U577:U578"/>
    <mergeCell ref="V577:Z578"/>
    <mergeCell ref="B578:C578"/>
    <mergeCell ref="F578:G578"/>
    <mergeCell ref="B579:C579"/>
    <mergeCell ref="I579:I580"/>
    <mergeCell ref="J579:J580"/>
    <mergeCell ref="K579:K580"/>
    <mergeCell ref="L579:L580"/>
    <mergeCell ref="M579:M580"/>
    <mergeCell ref="N579:N580"/>
    <mergeCell ref="O579:O580"/>
    <mergeCell ref="Q579:Q580"/>
    <mergeCell ref="R579:R580"/>
    <mergeCell ref="S579:S580"/>
    <mergeCell ref="T579:T580"/>
    <mergeCell ref="U579:U580"/>
    <mergeCell ref="V579:Z580"/>
    <mergeCell ref="B580:C580"/>
    <mergeCell ref="F580:G580"/>
    <mergeCell ref="B573:C573"/>
    <mergeCell ref="I573:I574"/>
    <mergeCell ref="J573:J574"/>
    <mergeCell ref="K573:K574"/>
    <mergeCell ref="L573:L574"/>
    <mergeCell ref="M573:M574"/>
    <mergeCell ref="N573:N574"/>
    <mergeCell ref="O573:O574"/>
    <mergeCell ref="Q573:Q574"/>
    <mergeCell ref="R573:R574"/>
    <mergeCell ref="S573:S574"/>
    <mergeCell ref="T573:T574"/>
    <mergeCell ref="U573:U574"/>
    <mergeCell ref="V573:Z574"/>
    <mergeCell ref="B574:C574"/>
    <mergeCell ref="F574:G574"/>
    <mergeCell ref="B575:C575"/>
    <mergeCell ref="I575:I576"/>
    <mergeCell ref="J575:J576"/>
    <mergeCell ref="K575:K576"/>
    <mergeCell ref="L575:L576"/>
    <mergeCell ref="M575:M576"/>
    <mergeCell ref="N575:N576"/>
    <mergeCell ref="O575:O576"/>
    <mergeCell ref="Q575:Q576"/>
    <mergeCell ref="R575:R576"/>
    <mergeCell ref="S575:S576"/>
    <mergeCell ref="T575:T576"/>
    <mergeCell ref="U575:U576"/>
    <mergeCell ref="V575:Z576"/>
    <mergeCell ref="B576:C576"/>
    <mergeCell ref="F576:G576"/>
    <mergeCell ref="B569:C569"/>
    <mergeCell ref="I569:I570"/>
    <mergeCell ref="J569:J570"/>
    <mergeCell ref="K569:K570"/>
    <mergeCell ref="L569:L570"/>
    <mergeCell ref="M569:M570"/>
    <mergeCell ref="N569:N570"/>
    <mergeCell ref="O569:O570"/>
    <mergeCell ref="Q569:Q570"/>
    <mergeCell ref="R569:R570"/>
    <mergeCell ref="S569:S570"/>
    <mergeCell ref="T569:T570"/>
    <mergeCell ref="U569:U570"/>
    <mergeCell ref="V569:Z570"/>
    <mergeCell ref="B570:C570"/>
    <mergeCell ref="F570:G570"/>
    <mergeCell ref="B571:C571"/>
    <mergeCell ref="I571:I572"/>
    <mergeCell ref="J571:J572"/>
    <mergeCell ref="K571:K572"/>
    <mergeCell ref="L571:L572"/>
    <mergeCell ref="M571:M572"/>
    <mergeCell ref="N571:N572"/>
    <mergeCell ref="O571:O572"/>
    <mergeCell ref="Q571:Q572"/>
    <mergeCell ref="R571:R572"/>
    <mergeCell ref="S571:S572"/>
    <mergeCell ref="T571:T572"/>
    <mergeCell ref="U571:U572"/>
    <mergeCell ref="V571:Z572"/>
    <mergeCell ref="B572:C572"/>
    <mergeCell ref="F572:G572"/>
    <mergeCell ref="B564:C564"/>
    <mergeCell ref="I564:I565"/>
    <mergeCell ref="J564:J565"/>
    <mergeCell ref="K564:K565"/>
    <mergeCell ref="L564:L565"/>
    <mergeCell ref="M564:M565"/>
    <mergeCell ref="N564:N565"/>
    <mergeCell ref="O564:O565"/>
    <mergeCell ref="Q564:Q565"/>
    <mergeCell ref="R564:R565"/>
    <mergeCell ref="S564:S565"/>
    <mergeCell ref="T564:T565"/>
    <mergeCell ref="U564:U565"/>
    <mergeCell ref="V564:Z565"/>
    <mergeCell ref="B565:C565"/>
    <mergeCell ref="F565:G565"/>
    <mergeCell ref="F566:G566"/>
    <mergeCell ref="I566:I567"/>
    <mergeCell ref="J566:J567"/>
    <mergeCell ref="K566:K567"/>
    <mergeCell ref="L566:L567"/>
    <mergeCell ref="M566:M567"/>
    <mergeCell ref="N566:N567"/>
    <mergeCell ref="O566:O567"/>
    <mergeCell ref="F567:G567"/>
    <mergeCell ref="Q567:U567"/>
    <mergeCell ref="X567:Y567"/>
    <mergeCell ref="B560:C560"/>
    <mergeCell ref="I560:I561"/>
    <mergeCell ref="J560:J561"/>
    <mergeCell ref="K560:K561"/>
    <mergeCell ref="L560:L561"/>
    <mergeCell ref="M560:M561"/>
    <mergeCell ref="N560:N561"/>
    <mergeCell ref="O560:O561"/>
    <mergeCell ref="Q560:Q561"/>
    <mergeCell ref="R560:R561"/>
    <mergeCell ref="S560:S561"/>
    <mergeCell ref="T560:T561"/>
    <mergeCell ref="U560:U561"/>
    <mergeCell ref="V560:Z561"/>
    <mergeCell ref="B561:C561"/>
    <mergeCell ref="F561:G561"/>
    <mergeCell ref="B562:C562"/>
    <mergeCell ref="I562:I563"/>
    <mergeCell ref="J562:J563"/>
    <mergeCell ref="K562:K563"/>
    <mergeCell ref="L562:L563"/>
    <mergeCell ref="M562:M563"/>
    <mergeCell ref="N562:N563"/>
    <mergeCell ref="O562:O563"/>
    <mergeCell ref="Q562:Q563"/>
    <mergeCell ref="R562:R563"/>
    <mergeCell ref="S562:S563"/>
    <mergeCell ref="T562:T563"/>
    <mergeCell ref="U562:U563"/>
    <mergeCell ref="V562:Z563"/>
    <mergeCell ref="B563:C563"/>
    <mergeCell ref="F563:G563"/>
    <mergeCell ref="B556:C556"/>
    <mergeCell ref="I556:I557"/>
    <mergeCell ref="J556:J557"/>
    <mergeCell ref="K556:K557"/>
    <mergeCell ref="L556:L557"/>
    <mergeCell ref="M556:M557"/>
    <mergeCell ref="N556:N557"/>
    <mergeCell ref="O556:O557"/>
    <mergeCell ref="Q556:Q557"/>
    <mergeCell ref="R556:R557"/>
    <mergeCell ref="S556:S557"/>
    <mergeCell ref="T556:T557"/>
    <mergeCell ref="U556:U557"/>
    <mergeCell ref="V556:Z557"/>
    <mergeCell ref="B557:C557"/>
    <mergeCell ref="F557:G557"/>
    <mergeCell ref="B558:C558"/>
    <mergeCell ref="I558:I559"/>
    <mergeCell ref="J558:J559"/>
    <mergeCell ref="K558:K559"/>
    <mergeCell ref="L558:L559"/>
    <mergeCell ref="M558:M559"/>
    <mergeCell ref="N558:N559"/>
    <mergeCell ref="O558:O559"/>
    <mergeCell ref="Q558:Q559"/>
    <mergeCell ref="R558:R559"/>
    <mergeCell ref="S558:S559"/>
    <mergeCell ref="T558:T559"/>
    <mergeCell ref="U558:U559"/>
    <mergeCell ref="V558:Z559"/>
    <mergeCell ref="B559:C559"/>
    <mergeCell ref="F559:G559"/>
    <mergeCell ref="B552:C552"/>
    <mergeCell ref="I552:I553"/>
    <mergeCell ref="J552:J553"/>
    <mergeCell ref="K552:K553"/>
    <mergeCell ref="L552:L553"/>
    <mergeCell ref="M552:M553"/>
    <mergeCell ref="N552:N553"/>
    <mergeCell ref="O552:O553"/>
    <mergeCell ref="Q552:Q553"/>
    <mergeCell ref="R552:R553"/>
    <mergeCell ref="S552:S553"/>
    <mergeCell ref="T552:T553"/>
    <mergeCell ref="U552:U553"/>
    <mergeCell ref="V552:Z553"/>
    <mergeCell ref="B553:C553"/>
    <mergeCell ref="F553:G553"/>
    <mergeCell ref="B554:C554"/>
    <mergeCell ref="I554:I555"/>
    <mergeCell ref="J554:J555"/>
    <mergeCell ref="K554:K555"/>
    <mergeCell ref="L554:L555"/>
    <mergeCell ref="M554:M555"/>
    <mergeCell ref="N554:N555"/>
    <mergeCell ref="O554:O555"/>
    <mergeCell ref="Q554:Q555"/>
    <mergeCell ref="R554:R555"/>
    <mergeCell ref="S554:S555"/>
    <mergeCell ref="T554:T555"/>
    <mergeCell ref="U554:U555"/>
    <mergeCell ref="V554:Z555"/>
    <mergeCell ref="B555:C555"/>
    <mergeCell ref="F555:G555"/>
    <mergeCell ref="B547:C547"/>
    <mergeCell ref="I547:I548"/>
    <mergeCell ref="J547:J548"/>
    <mergeCell ref="K547:K548"/>
    <mergeCell ref="L547:L548"/>
    <mergeCell ref="M547:M548"/>
    <mergeCell ref="N547:N548"/>
    <mergeCell ref="O547:O548"/>
    <mergeCell ref="Q547:Q548"/>
    <mergeCell ref="R547:R548"/>
    <mergeCell ref="S547:S548"/>
    <mergeCell ref="T547:T548"/>
    <mergeCell ref="U547:U548"/>
    <mergeCell ref="V547:Z548"/>
    <mergeCell ref="B548:C548"/>
    <mergeCell ref="F548:G548"/>
    <mergeCell ref="F549:G549"/>
    <mergeCell ref="I549:I550"/>
    <mergeCell ref="J549:J550"/>
    <mergeCell ref="K549:K550"/>
    <mergeCell ref="L549:L550"/>
    <mergeCell ref="M549:M550"/>
    <mergeCell ref="N549:N550"/>
    <mergeCell ref="O549:O550"/>
    <mergeCell ref="F550:G550"/>
    <mergeCell ref="Q550:U550"/>
    <mergeCell ref="X550:Y550"/>
    <mergeCell ref="B543:C543"/>
    <mergeCell ref="I543:I544"/>
    <mergeCell ref="J543:J544"/>
    <mergeCell ref="K543:K544"/>
    <mergeCell ref="L543:L544"/>
    <mergeCell ref="M543:M544"/>
    <mergeCell ref="N543:N544"/>
    <mergeCell ref="O543:O544"/>
    <mergeCell ref="Q543:Q544"/>
    <mergeCell ref="R543:R544"/>
    <mergeCell ref="S543:S544"/>
    <mergeCell ref="T543:T544"/>
    <mergeCell ref="U543:U544"/>
    <mergeCell ref="V543:Z544"/>
    <mergeCell ref="B544:C544"/>
    <mergeCell ref="F544:G544"/>
    <mergeCell ref="B545:C545"/>
    <mergeCell ref="I545:I546"/>
    <mergeCell ref="J545:J546"/>
    <mergeCell ref="K545:K546"/>
    <mergeCell ref="L545:L546"/>
    <mergeCell ref="M545:M546"/>
    <mergeCell ref="N545:N546"/>
    <mergeCell ref="O545:O546"/>
    <mergeCell ref="Q545:Q546"/>
    <mergeCell ref="R545:R546"/>
    <mergeCell ref="S545:S546"/>
    <mergeCell ref="T545:T546"/>
    <mergeCell ref="U545:U546"/>
    <mergeCell ref="V545:Z546"/>
    <mergeCell ref="B546:C546"/>
    <mergeCell ref="F546:G546"/>
    <mergeCell ref="B539:C539"/>
    <mergeCell ref="I539:I540"/>
    <mergeCell ref="J539:J540"/>
    <mergeCell ref="K539:K540"/>
    <mergeCell ref="L539:L540"/>
    <mergeCell ref="M539:M540"/>
    <mergeCell ref="N539:N540"/>
    <mergeCell ref="O539:O540"/>
    <mergeCell ref="Q539:Q540"/>
    <mergeCell ref="R539:R540"/>
    <mergeCell ref="S539:S540"/>
    <mergeCell ref="T539:T540"/>
    <mergeCell ref="U539:U540"/>
    <mergeCell ref="V539:Z540"/>
    <mergeCell ref="B540:C540"/>
    <mergeCell ref="F540:G540"/>
    <mergeCell ref="B541:C541"/>
    <mergeCell ref="I541:I542"/>
    <mergeCell ref="J541:J542"/>
    <mergeCell ref="K541:K542"/>
    <mergeCell ref="L541:L542"/>
    <mergeCell ref="M541:M542"/>
    <mergeCell ref="N541:N542"/>
    <mergeCell ref="O541:O542"/>
    <mergeCell ref="Q541:Q542"/>
    <mergeCell ref="R541:R542"/>
    <mergeCell ref="S541:S542"/>
    <mergeCell ref="T541:T542"/>
    <mergeCell ref="U541:U542"/>
    <mergeCell ref="V541:Z542"/>
    <mergeCell ref="B542:C542"/>
    <mergeCell ref="F542:G542"/>
    <mergeCell ref="B535:C535"/>
    <mergeCell ref="I535:I536"/>
    <mergeCell ref="J535:J536"/>
    <mergeCell ref="K535:K536"/>
    <mergeCell ref="L535:L536"/>
    <mergeCell ref="M535:M536"/>
    <mergeCell ref="N535:N536"/>
    <mergeCell ref="O535:O536"/>
    <mergeCell ref="Q535:Q536"/>
    <mergeCell ref="R535:R536"/>
    <mergeCell ref="S535:S536"/>
    <mergeCell ref="T535:T536"/>
    <mergeCell ref="U535:U536"/>
    <mergeCell ref="V535:Z536"/>
    <mergeCell ref="B536:C536"/>
    <mergeCell ref="F536:G536"/>
    <mergeCell ref="B537:C537"/>
    <mergeCell ref="I537:I538"/>
    <mergeCell ref="J537:J538"/>
    <mergeCell ref="K537:K538"/>
    <mergeCell ref="L537:L538"/>
    <mergeCell ref="M537:M538"/>
    <mergeCell ref="N537:N538"/>
    <mergeCell ref="O537:O538"/>
    <mergeCell ref="Q537:Q538"/>
    <mergeCell ref="R537:R538"/>
    <mergeCell ref="S537:S538"/>
    <mergeCell ref="T537:T538"/>
    <mergeCell ref="U537:U538"/>
    <mergeCell ref="V537:Z538"/>
    <mergeCell ref="B538:C538"/>
    <mergeCell ref="F538:G538"/>
    <mergeCell ref="B530:C530"/>
    <mergeCell ref="I530:I531"/>
    <mergeCell ref="J530:J531"/>
    <mergeCell ref="K530:K531"/>
    <mergeCell ref="L530:L531"/>
    <mergeCell ref="M530:M531"/>
    <mergeCell ref="N530:N531"/>
    <mergeCell ref="O530:O531"/>
    <mergeCell ref="Q530:Q531"/>
    <mergeCell ref="R530:R531"/>
    <mergeCell ref="S530:S531"/>
    <mergeCell ref="T530:T531"/>
    <mergeCell ref="U530:U531"/>
    <mergeCell ref="V530:Z531"/>
    <mergeCell ref="B531:C531"/>
    <mergeCell ref="F531:G531"/>
    <mergeCell ref="F532:G532"/>
    <mergeCell ref="I532:I533"/>
    <mergeCell ref="J532:J533"/>
    <mergeCell ref="K532:K533"/>
    <mergeCell ref="L532:L533"/>
    <mergeCell ref="M532:M533"/>
    <mergeCell ref="N532:N533"/>
    <mergeCell ref="O532:O533"/>
    <mergeCell ref="F533:G533"/>
    <mergeCell ref="Q533:U533"/>
    <mergeCell ref="X533:Y533"/>
    <mergeCell ref="B526:C526"/>
    <mergeCell ref="I526:I527"/>
    <mergeCell ref="J526:J527"/>
    <mergeCell ref="K526:K527"/>
    <mergeCell ref="L526:L527"/>
    <mergeCell ref="M526:M527"/>
    <mergeCell ref="N526:N527"/>
    <mergeCell ref="O526:O527"/>
    <mergeCell ref="Q526:Q527"/>
    <mergeCell ref="R526:R527"/>
    <mergeCell ref="S526:S527"/>
    <mergeCell ref="T526:T527"/>
    <mergeCell ref="U526:U527"/>
    <mergeCell ref="V526:Z527"/>
    <mergeCell ref="B527:C527"/>
    <mergeCell ref="F527:G527"/>
    <mergeCell ref="B528:C528"/>
    <mergeCell ref="I528:I529"/>
    <mergeCell ref="J528:J529"/>
    <mergeCell ref="K528:K529"/>
    <mergeCell ref="L528:L529"/>
    <mergeCell ref="M528:M529"/>
    <mergeCell ref="N528:N529"/>
    <mergeCell ref="O528:O529"/>
    <mergeCell ref="Q528:Q529"/>
    <mergeCell ref="R528:R529"/>
    <mergeCell ref="S528:S529"/>
    <mergeCell ref="T528:T529"/>
    <mergeCell ref="U528:U529"/>
    <mergeCell ref="V528:Z529"/>
    <mergeCell ref="B529:C529"/>
    <mergeCell ref="F529:G529"/>
    <mergeCell ref="B522:C522"/>
    <mergeCell ref="I522:I523"/>
    <mergeCell ref="J522:J523"/>
    <mergeCell ref="K522:K523"/>
    <mergeCell ref="L522:L523"/>
    <mergeCell ref="M522:M523"/>
    <mergeCell ref="N522:N523"/>
    <mergeCell ref="O522:O523"/>
    <mergeCell ref="Q522:Q523"/>
    <mergeCell ref="R522:R523"/>
    <mergeCell ref="S522:S523"/>
    <mergeCell ref="T522:T523"/>
    <mergeCell ref="U522:U523"/>
    <mergeCell ref="V522:Z523"/>
    <mergeCell ref="B523:C523"/>
    <mergeCell ref="F523:G523"/>
    <mergeCell ref="B524:C524"/>
    <mergeCell ref="I524:I525"/>
    <mergeCell ref="J524:J525"/>
    <mergeCell ref="K524:K525"/>
    <mergeCell ref="L524:L525"/>
    <mergeCell ref="M524:M525"/>
    <mergeCell ref="N524:N525"/>
    <mergeCell ref="O524:O525"/>
    <mergeCell ref="Q524:Q525"/>
    <mergeCell ref="R524:R525"/>
    <mergeCell ref="S524:S525"/>
    <mergeCell ref="T524:T525"/>
    <mergeCell ref="U524:U525"/>
    <mergeCell ref="V524:Z525"/>
    <mergeCell ref="B525:C525"/>
    <mergeCell ref="F525:G525"/>
    <mergeCell ref="B518:C518"/>
    <mergeCell ref="I518:I519"/>
    <mergeCell ref="J518:J519"/>
    <mergeCell ref="K518:K519"/>
    <mergeCell ref="L518:L519"/>
    <mergeCell ref="M518:M519"/>
    <mergeCell ref="N518:N519"/>
    <mergeCell ref="O518:O519"/>
    <mergeCell ref="Q518:Q519"/>
    <mergeCell ref="R518:R519"/>
    <mergeCell ref="S518:S519"/>
    <mergeCell ref="T518:T519"/>
    <mergeCell ref="U518:U519"/>
    <mergeCell ref="V518:Z519"/>
    <mergeCell ref="B519:C519"/>
    <mergeCell ref="F519:G519"/>
    <mergeCell ref="B520:C520"/>
    <mergeCell ref="I520:I521"/>
    <mergeCell ref="J520:J521"/>
    <mergeCell ref="K520:K521"/>
    <mergeCell ref="L520:L521"/>
    <mergeCell ref="M520:M521"/>
    <mergeCell ref="N520:N521"/>
    <mergeCell ref="O520:O521"/>
    <mergeCell ref="Q520:Q521"/>
    <mergeCell ref="R520:R521"/>
    <mergeCell ref="S520:S521"/>
    <mergeCell ref="T520:T521"/>
    <mergeCell ref="U520:U521"/>
    <mergeCell ref="V520:Z521"/>
    <mergeCell ref="B521:C521"/>
    <mergeCell ref="F521:G521"/>
    <mergeCell ref="B513:C513"/>
    <mergeCell ref="I513:I514"/>
    <mergeCell ref="J513:J514"/>
    <mergeCell ref="K513:K514"/>
    <mergeCell ref="L513:L514"/>
    <mergeCell ref="M513:M514"/>
    <mergeCell ref="N513:N514"/>
    <mergeCell ref="O513:O514"/>
    <mergeCell ref="Q513:Q514"/>
    <mergeCell ref="R513:R514"/>
    <mergeCell ref="S513:S514"/>
    <mergeCell ref="T513:T514"/>
    <mergeCell ref="U513:U514"/>
    <mergeCell ref="V513:Z514"/>
    <mergeCell ref="B514:C514"/>
    <mergeCell ref="F514:G514"/>
    <mergeCell ref="F515:G515"/>
    <mergeCell ref="I515:I516"/>
    <mergeCell ref="J515:J516"/>
    <mergeCell ref="K515:K516"/>
    <mergeCell ref="L515:L516"/>
    <mergeCell ref="M515:M516"/>
    <mergeCell ref="N515:N516"/>
    <mergeCell ref="O515:O516"/>
    <mergeCell ref="F516:G516"/>
    <mergeCell ref="Q516:U516"/>
    <mergeCell ref="X516:Y516"/>
    <mergeCell ref="B509:C509"/>
    <mergeCell ref="I509:I510"/>
    <mergeCell ref="J509:J510"/>
    <mergeCell ref="K509:K510"/>
    <mergeCell ref="L509:L510"/>
    <mergeCell ref="M509:M510"/>
    <mergeCell ref="N509:N510"/>
    <mergeCell ref="O509:O510"/>
    <mergeCell ref="Q509:Q510"/>
    <mergeCell ref="R509:R510"/>
    <mergeCell ref="S509:S510"/>
    <mergeCell ref="T509:T510"/>
    <mergeCell ref="U509:U510"/>
    <mergeCell ref="V509:Z510"/>
    <mergeCell ref="B510:C510"/>
    <mergeCell ref="F510:G510"/>
    <mergeCell ref="B511:C511"/>
    <mergeCell ref="I511:I512"/>
    <mergeCell ref="J511:J512"/>
    <mergeCell ref="K511:K512"/>
    <mergeCell ref="L511:L512"/>
    <mergeCell ref="M511:M512"/>
    <mergeCell ref="N511:N512"/>
    <mergeCell ref="O511:O512"/>
    <mergeCell ref="Q511:Q512"/>
    <mergeCell ref="R511:R512"/>
    <mergeCell ref="S511:S512"/>
    <mergeCell ref="T511:T512"/>
    <mergeCell ref="U511:U512"/>
    <mergeCell ref="V511:Z512"/>
    <mergeCell ref="B512:C512"/>
    <mergeCell ref="F512:G512"/>
    <mergeCell ref="B505:C505"/>
    <mergeCell ref="I505:I506"/>
    <mergeCell ref="J505:J506"/>
    <mergeCell ref="K505:K506"/>
    <mergeCell ref="L505:L506"/>
    <mergeCell ref="M505:M506"/>
    <mergeCell ref="N505:N506"/>
    <mergeCell ref="O505:O506"/>
    <mergeCell ref="Q505:Q506"/>
    <mergeCell ref="R505:R506"/>
    <mergeCell ref="S505:S506"/>
    <mergeCell ref="T505:T506"/>
    <mergeCell ref="U505:U506"/>
    <mergeCell ref="V505:Z506"/>
    <mergeCell ref="B506:C506"/>
    <mergeCell ref="F506:G506"/>
    <mergeCell ref="B507:C507"/>
    <mergeCell ref="I507:I508"/>
    <mergeCell ref="J507:J508"/>
    <mergeCell ref="K507:K508"/>
    <mergeCell ref="L507:L508"/>
    <mergeCell ref="M507:M508"/>
    <mergeCell ref="N507:N508"/>
    <mergeCell ref="O507:O508"/>
    <mergeCell ref="Q507:Q508"/>
    <mergeCell ref="R507:R508"/>
    <mergeCell ref="S507:S508"/>
    <mergeCell ref="T507:T508"/>
    <mergeCell ref="U507:U508"/>
    <mergeCell ref="V507:Z508"/>
    <mergeCell ref="B508:C508"/>
    <mergeCell ref="F508:G508"/>
    <mergeCell ref="B501:C501"/>
    <mergeCell ref="I501:I502"/>
    <mergeCell ref="J501:J502"/>
    <mergeCell ref="K501:K502"/>
    <mergeCell ref="L501:L502"/>
    <mergeCell ref="M501:M502"/>
    <mergeCell ref="N501:N502"/>
    <mergeCell ref="O501:O502"/>
    <mergeCell ref="Q501:Q502"/>
    <mergeCell ref="R501:R502"/>
    <mergeCell ref="S501:S502"/>
    <mergeCell ref="T501:T502"/>
    <mergeCell ref="U501:U502"/>
    <mergeCell ref="V501:Z502"/>
    <mergeCell ref="B502:C502"/>
    <mergeCell ref="F502:G502"/>
    <mergeCell ref="B503:C503"/>
    <mergeCell ref="I503:I504"/>
    <mergeCell ref="J503:J504"/>
    <mergeCell ref="K503:K504"/>
    <mergeCell ref="L503:L504"/>
    <mergeCell ref="M503:M504"/>
    <mergeCell ref="N503:N504"/>
    <mergeCell ref="O503:O504"/>
    <mergeCell ref="Q503:Q504"/>
    <mergeCell ref="R503:R504"/>
    <mergeCell ref="S503:S504"/>
    <mergeCell ref="T503:T504"/>
    <mergeCell ref="U503:U504"/>
    <mergeCell ref="V503:Z504"/>
    <mergeCell ref="B504:C504"/>
    <mergeCell ref="F504:G504"/>
    <mergeCell ref="B496:C496"/>
    <mergeCell ref="I496:I497"/>
    <mergeCell ref="J496:J497"/>
    <mergeCell ref="K496:K497"/>
    <mergeCell ref="L496:L497"/>
    <mergeCell ref="M496:M497"/>
    <mergeCell ref="N496:N497"/>
    <mergeCell ref="O496:O497"/>
    <mergeCell ref="Q496:Q497"/>
    <mergeCell ref="R496:R497"/>
    <mergeCell ref="S496:S497"/>
    <mergeCell ref="T496:T497"/>
    <mergeCell ref="U496:U497"/>
    <mergeCell ref="V496:Z497"/>
    <mergeCell ref="B497:C497"/>
    <mergeCell ref="F497:G497"/>
    <mergeCell ref="F498:G498"/>
    <mergeCell ref="I498:I499"/>
    <mergeCell ref="J498:J499"/>
    <mergeCell ref="K498:K499"/>
    <mergeCell ref="L498:L499"/>
    <mergeCell ref="M498:M499"/>
    <mergeCell ref="N498:N499"/>
    <mergeCell ref="O498:O499"/>
    <mergeCell ref="F499:G499"/>
    <mergeCell ref="Q499:U499"/>
    <mergeCell ref="X499:Y499"/>
    <mergeCell ref="B492:C492"/>
    <mergeCell ref="I492:I493"/>
    <mergeCell ref="J492:J493"/>
    <mergeCell ref="K492:K493"/>
    <mergeCell ref="L492:L493"/>
    <mergeCell ref="M492:M493"/>
    <mergeCell ref="N492:N493"/>
    <mergeCell ref="O492:O493"/>
    <mergeCell ref="Q492:Q493"/>
    <mergeCell ref="R492:R493"/>
    <mergeCell ref="S492:S493"/>
    <mergeCell ref="T492:T493"/>
    <mergeCell ref="U492:U493"/>
    <mergeCell ref="V492:Z493"/>
    <mergeCell ref="B493:C493"/>
    <mergeCell ref="F493:G493"/>
    <mergeCell ref="B494:C494"/>
    <mergeCell ref="I494:I495"/>
    <mergeCell ref="J494:J495"/>
    <mergeCell ref="K494:K495"/>
    <mergeCell ref="L494:L495"/>
    <mergeCell ref="M494:M495"/>
    <mergeCell ref="N494:N495"/>
    <mergeCell ref="O494:O495"/>
    <mergeCell ref="Q494:Q495"/>
    <mergeCell ref="R494:R495"/>
    <mergeCell ref="S494:S495"/>
    <mergeCell ref="T494:T495"/>
    <mergeCell ref="U494:U495"/>
    <mergeCell ref="V494:Z495"/>
    <mergeCell ref="B495:C495"/>
    <mergeCell ref="F495:G495"/>
    <mergeCell ref="B488:C488"/>
    <mergeCell ref="I488:I489"/>
    <mergeCell ref="J488:J489"/>
    <mergeCell ref="K488:K489"/>
    <mergeCell ref="L488:L489"/>
    <mergeCell ref="M488:M489"/>
    <mergeCell ref="N488:N489"/>
    <mergeCell ref="O488:O489"/>
    <mergeCell ref="Q488:Q489"/>
    <mergeCell ref="R488:R489"/>
    <mergeCell ref="S488:S489"/>
    <mergeCell ref="T488:T489"/>
    <mergeCell ref="U488:U489"/>
    <mergeCell ref="V488:Z489"/>
    <mergeCell ref="B489:C489"/>
    <mergeCell ref="F489:G489"/>
    <mergeCell ref="B490:C490"/>
    <mergeCell ref="I490:I491"/>
    <mergeCell ref="J490:J491"/>
    <mergeCell ref="K490:K491"/>
    <mergeCell ref="L490:L491"/>
    <mergeCell ref="M490:M491"/>
    <mergeCell ref="N490:N491"/>
    <mergeCell ref="O490:O491"/>
    <mergeCell ref="Q490:Q491"/>
    <mergeCell ref="R490:R491"/>
    <mergeCell ref="S490:S491"/>
    <mergeCell ref="T490:T491"/>
    <mergeCell ref="U490:U491"/>
    <mergeCell ref="V490:Z491"/>
    <mergeCell ref="B491:C491"/>
    <mergeCell ref="F491:G491"/>
    <mergeCell ref="B484:C484"/>
    <mergeCell ref="I484:I485"/>
    <mergeCell ref="J484:J485"/>
    <mergeCell ref="K484:K485"/>
    <mergeCell ref="L484:L485"/>
    <mergeCell ref="M484:M485"/>
    <mergeCell ref="N484:N485"/>
    <mergeCell ref="O484:O485"/>
    <mergeCell ref="Q484:Q485"/>
    <mergeCell ref="R484:R485"/>
    <mergeCell ref="S484:S485"/>
    <mergeCell ref="T484:T485"/>
    <mergeCell ref="U484:U485"/>
    <mergeCell ref="V484:Z485"/>
    <mergeCell ref="B485:C485"/>
    <mergeCell ref="F485:G485"/>
    <mergeCell ref="B486:C486"/>
    <mergeCell ref="I486:I487"/>
    <mergeCell ref="J486:J487"/>
    <mergeCell ref="K486:K487"/>
    <mergeCell ref="L486:L487"/>
    <mergeCell ref="M486:M487"/>
    <mergeCell ref="N486:N487"/>
    <mergeCell ref="O486:O487"/>
    <mergeCell ref="Q486:Q487"/>
    <mergeCell ref="R486:R487"/>
    <mergeCell ref="S486:S487"/>
    <mergeCell ref="T486:T487"/>
    <mergeCell ref="U486:U487"/>
    <mergeCell ref="V486:Z487"/>
    <mergeCell ref="B487:C487"/>
    <mergeCell ref="F487:G487"/>
    <mergeCell ref="B479:C479"/>
    <mergeCell ref="I479:I480"/>
    <mergeCell ref="J479:J480"/>
    <mergeCell ref="K479:K480"/>
    <mergeCell ref="L479:L480"/>
    <mergeCell ref="M479:M480"/>
    <mergeCell ref="N479:N480"/>
    <mergeCell ref="O479:O480"/>
    <mergeCell ref="Q479:Q480"/>
    <mergeCell ref="R479:R480"/>
    <mergeCell ref="S479:S480"/>
    <mergeCell ref="T479:T480"/>
    <mergeCell ref="U479:U480"/>
    <mergeCell ref="V479:Z480"/>
    <mergeCell ref="B480:C480"/>
    <mergeCell ref="F480:G480"/>
    <mergeCell ref="F481:G481"/>
    <mergeCell ref="I481:I482"/>
    <mergeCell ref="J481:J482"/>
    <mergeCell ref="K481:K482"/>
    <mergeCell ref="L481:L482"/>
    <mergeCell ref="M481:M482"/>
    <mergeCell ref="N481:N482"/>
    <mergeCell ref="O481:O482"/>
    <mergeCell ref="F482:G482"/>
    <mergeCell ref="Q482:U482"/>
    <mergeCell ref="X482:Y482"/>
    <mergeCell ref="B475:C475"/>
    <mergeCell ref="I475:I476"/>
    <mergeCell ref="J475:J476"/>
    <mergeCell ref="K475:K476"/>
    <mergeCell ref="L475:L476"/>
    <mergeCell ref="M475:M476"/>
    <mergeCell ref="N475:N476"/>
    <mergeCell ref="O475:O476"/>
    <mergeCell ref="Q475:Q476"/>
    <mergeCell ref="R475:R476"/>
    <mergeCell ref="S475:S476"/>
    <mergeCell ref="T475:T476"/>
    <mergeCell ref="U475:U476"/>
    <mergeCell ref="V475:Z476"/>
    <mergeCell ref="B476:C476"/>
    <mergeCell ref="F476:G476"/>
    <mergeCell ref="B477:C477"/>
    <mergeCell ref="I477:I478"/>
    <mergeCell ref="J477:J478"/>
    <mergeCell ref="K477:K478"/>
    <mergeCell ref="L477:L478"/>
    <mergeCell ref="M477:M478"/>
    <mergeCell ref="N477:N478"/>
    <mergeCell ref="O477:O478"/>
    <mergeCell ref="Q477:Q478"/>
    <mergeCell ref="R477:R478"/>
    <mergeCell ref="S477:S478"/>
    <mergeCell ref="T477:T478"/>
    <mergeCell ref="U477:U478"/>
    <mergeCell ref="V477:Z478"/>
    <mergeCell ref="B478:C478"/>
    <mergeCell ref="F478:G478"/>
    <mergeCell ref="B471:C471"/>
    <mergeCell ref="I471:I472"/>
    <mergeCell ref="J471:J472"/>
    <mergeCell ref="K471:K472"/>
    <mergeCell ref="L471:L472"/>
    <mergeCell ref="M471:M472"/>
    <mergeCell ref="N471:N472"/>
    <mergeCell ref="O471:O472"/>
    <mergeCell ref="Q471:Q472"/>
    <mergeCell ref="R471:R472"/>
    <mergeCell ref="S471:S472"/>
    <mergeCell ref="T471:T472"/>
    <mergeCell ref="U471:U472"/>
    <mergeCell ref="V471:Z472"/>
    <mergeCell ref="B472:C472"/>
    <mergeCell ref="F472:G472"/>
    <mergeCell ref="B473:C473"/>
    <mergeCell ref="I473:I474"/>
    <mergeCell ref="J473:J474"/>
    <mergeCell ref="K473:K474"/>
    <mergeCell ref="L473:L474"/>
    <mergeCell ref="M473:M474"/>
    <mergeCell ref="N473:N474"/>
    <mergeCell ref="O473:O474"/>
    <mergeCell ref="Q473:Q474"/>
    <mergeCell ref="R473:R474"/>
    <mergeCell ref="S473:S474"/>
    <mergeCell ref="T473:T474"/>
    <mergeCell ref="U473:U474"/>
    <mergeCell ref="V473:Z474"/>
    <mergeCell ref="B474:C474"/>
    <mergeCell ref="F474:G474"/>
    <mergeCell ref="B467:C467"/>
    <mergeCell ref="I467:I468"/>
    <mergeCell ref="J467:J468"/>
    <mergeCell ref="K467:K468"/>
    <mergeCell ref="L467:L468"/>
    <mergeCell ref="M467:M468"/>
    <mergeCell ref="N467:N468"/>
    <mergeCell ref="O467:O468"/>
    <mergeCell ref="Q467:Q468"/>
    <mergeCell ref="R467:R468"/>
    <mergeCell ref="S467:S468"/>
    <mergeCell ref="T467:T468"/>
    <mergeCell ref="U467:U468"/>
    <mergeCell ref="V467:Z468"/>
    <mergeCell ref="B468:C468"/>
    <mergeCell ref="F468:G468"/>
    <mergeCell ref="B469:C469"/>
    <mergeCell ref="I469:I470"/>
    <mergeCell ref="J469:J470"/>
    <mergeCell ref="K469:K470"/>
    <mergeCell ref="L469:L470"/>
    <mergeCell ref="M469:M470"/>
    <mergeCell ref="N469:N470"/>
    <mergeCell ref="O469:O470"/>
    <mergeCell ref="Q469:Q470"/>
    <mergeCell ref="R469:R470"/>
    <mergeCell ref="S469:S470"/>
    <mergeCell ref="T469:T470"/>
    <mergeCell ref="U469:U470"/>
    <mergeCell ref="V469:Z470"/>
    <mergeCell ref="B470:C470"/>
    <mergeCell ref="F470:G470"/>
    <mergeCell ref="B462:C462"/>
    <mergeCell ref="I462:I463"/>
    <mergeCell ref="J462:J463"/>
    <mergeCell ref="K462:K463"/>
    <mergeCell ref="L462:L463"/>
    <mergeCell ref="M462:M463"/>
    <mergeCell ref="N462:N463"/>
    <mergeCell ref="O462:O463"/>
    <mergeCell ref="Q462:Q463"/>
    <mergeCell ref="R462:R463"/>
    <mergeCell ref="S462:S463"/>
    <mergeCell ref="T462:T463"/>
    <mergeCell ref="U462:U463"/>
    <mergeCell ref="V462:Z463"/>
    <mergeCell ref="B463:C463"/>
    <mergeCell ref="F463:G463"/>
    <mergeCell ref="F464:G464"/>
    <mergeCell ref="I464:I465"/>
    <mergeCell ref="J464:J465"/>
    <mergeCell ref="K464:K465"/>
    <mergeCell ref="L464:L465"/>
    <mergeCell ref="M464:M465"/>
    <mergeCell ref="N464:N465"/>
    <mergeCell ref="O464:O465"/>
    <mergeCell ref="F465:G465"/>
    <mergeCell ref="Q465:U465"/>
    <mergeCell ref="X465:Y465"/>
    <mergeCell ref="B458:C458"/>
    <mergeCell ref="I458:I459"/>
    <mergeCell ref="J458:J459"/>
    <mergeCell ref="K458:K459"/>
    <mergeCell ref="L458:L459"/>
    <mergeCell ref="M458:M459"/>
    <mergeCell ref="N458:N459"/>
    <mergeCell ref="O458:O459"/>
    <mergeCell ref="Q458:Q459"/>
    <mergeCell ref="R458:R459"/>
    <mergeCell ref="S458:S459"/>
    <mergeCell ref="T458:T459"/>
    <mergeCell ref="U458:U459"/>
    <mergeCell ref="V458:Z459"/>
    <mergeCell ref="B459:C459"/>
    <mergeCell ref="F459:G459"/>
    <mergeCell ref="B460:C460"/>
    <mergeCell ref="I460:I461"/>
    <mergeCell ref="J460:J461"/>
    <mergeCell ref="K460:K461"/>
    <mergeCell ref="L460:L461"/>
    <mergeCell ref="M460:M461"/>
    <mergeCell ref="N460:N461"/>
    <mergeCell ref="O460:O461"/>
    <mergeCell ref="Q460:Q461"/>
    <mergeCell ref="R460:R461"/>
    <mergeCell ref="S460:S461"/>
    <mergeCell ref="T460:T461"/>
    <mergeCell ref="U460:U461"/>
    <mergeCell ref="V460:Z461"/>
    <mergeCell ref="B461:C461"/>
    <mergeCell ref="F461:G461"/>
    <mergeCell ref="B454:C454"/>
    <mergeCell ref="I454:I455"/>
    <mergeCell ref="J454:J455"/>
    <mergeCell ref="K454:K455"/>
    <mergeCell ref="L454:L455"/>
    <mergeCell ref="M454:M455"/>
    <mergeCell ref="N454:N455"/>
    <mergeCell ref="O454:O455"/>
    <mergeCell ref="Q454:Q455"/>
    <mergeCell ref="R454:R455"/>
    <mergeCell ref="S454:S455"/>
    <mergeCell ref="T454:T455"/>
    <mergeCell ref="U454:U455"/>
    <mergeCell ref="V454:Z455"/>
    <mergeCell ref="B455:C455"/>
    <mergeCell ref="F455:G455"/>
    <mergeCell ref="B456:C456"/>
    <mergeCell ref="I456:I457"/>
    <mergeCell ref="J456:J457"/>
    <mergeCell ref="K456:K457"/>
    <mergeCell ref="L456:L457"/>
    <mergeCell ref="M456:M457"/>
    <mergeCell ref="N456:N457"/>
    <mergeCell ref="O456:O457"/>
    <mergeCell ref="Q456:Q457"/>
    <mergeCell ref="R456:R457"/>
    <mergeCell ref="S456:S457"/>
    <mergeCell ref="T456:T457"/>
    <mergeCell ref="U456:U457"/>
    <mergeCell ref="V456:Z457"/>
    <mergeCell ref="B457:C457"/>
    <mergeCell ref="F457:G457"/>
    <mergeCell ref="B450:C450"/>
    <mergeCell ref="I450:I451"/>
    <mergeCell ref="J450:J451"/>
    <mergeCell ref="K450:K451"/>
    <mergeCell ref="L450:L451"/>
    <mergeCell ref="M450:M451"/>
    <mergeCell ref="N450:N451"/>
    <mergeCell ref="O450:O451"/>
    <mergeCell ref="Q450:Q451"/>
    <mergeCell ref="R450:R451"/>
    <mergeCell ref="S450:S451"/>
    <mergeCell ref="T450:T451"/>
    <mergeCell ref="U450:U451"/>
    <mergeCell ref="V450:Z451"/>
    <mergeCell ref="B451:C451"/>
    <mergeCell ref="F451:G451"/>
    <mergeCell ref="B452:C452"/>
    <mergeCell ref="I452:I453"/>
    <mergeCell ref="J452:J453"/>
    <mergeCell ref="K452:K453"/>
    <mergeCell ref="L452:L453"/>
    <mergeCell ref="M452:M453"/>
    <mergeCell ref="N452:N453"/>
    <mergeCell ref="O452:O453"/>
    <mergeCell ref="Q452:Q453"/>
    <mergeCell ref="R452:R453"/>
    <mergeCell ref="S452:S453"/>
    <mergeCell ref="T452:T453"/>
    <mergeCell ref="U452:U453"/>
    <mergeCell ref="V452:Z453"/>
    <mergeCell ref="B453:C453"/>
    <mergeCell ref="F453:G453"/>
    <mergeCell ref="B445:C445"/>
    <mergeCell ref="I445:I446"/>
    <mergeCell ref="J445:J446"/>
    <mergeCell ref="K445:K446"/>
    <mergeCell ref="L445:L446"/>
    <mergeCell ref="M445:M446"/>
    <mergeCell ref="N445:N446"/>
    <mergeCell ref="O445:O446"/>
    <mergeCell ref="Q445:Q446"/>
    <mergeCell ref="R445:R446"/>
    <mergeCell ref="S445:S446"/>
    <mergeCell ref="T445:T446"/>
    <mergeCell ref="U445:U446"/>
    <mergeCell ref="V445:Z446"/>
    <mergeCell ref="B446:C446"/>
    <mergeCell ref="F446:G446"/>
    <mergeCell ref="F447:G447"/>
    <mergeCell ref="I447:I448"/>
    <mergeCell ref="J447:J448"/>
    <mergeCell ref="K447:K448"/>
    <mergeCell ref="L447:L448"/>
    <mergeCell ref="M447:M448"/>
    <mergeCell ref="N447:N448"/>
    <mergeCell ref="O447:O448"/>
    <mergeCell ref="F448:G448"/>
    <mergeCell ref="Q448:U448"/>
    <mergeCell ref="X448:Y448"/>
    <mergeCell ref="B441:C441"/>
    <mergeCell ref="I441:I442"/>
    <mergeCell ref="J441:J442"/>
    <mergeCell ref="K441:K442"/>
    <mergeCell ref="L441:L442"/>
    <mergeCell ref="M441:M442"/>
    <mergeCell ref="N441:N442"/>
    <mergeCell ref="O441:O442"/>
    <mergeCell ref="Q441:Q442"/>
    <mergeCell ref="R441:R442"/>
    <mergeCell ref="S441:S442"/>
    <mergeCell ref="T441:T442"/>
    <mergeCell ref="U441:U442"/>
    <mergeCell ref="V441:Z442"/>
    <mergeCell ref="B442:C442"/>
    <mergeCell ref="F442:G442"/>
    <mergeCell ref="B443:C443"/>
    <mergeCell ref="I443:I444"/>
    <mergeCell ref="J443:J444"/>
    <mergeCell ref="K443:K444"/>
    <mergeCell ref="L443:L444"/>
    <mergeCell ref="M443:M444"/>
    <mergeCell ref="N443:N444"/>
    <mergeCell ref="O443:O444"/>
    <mergeCell ref="Q443:Q444"/>
    <mergeCell ref="R443:R444"/>
    <mergeCell ref="S443:S444"/>
    <mergeCell ref="T443:T444"/>
    <mergeCell ref="U443:U444"/>
    <mergeCell ref="V443:Z444"/>
    <mergeCell ref="B444:C444"/>
    <mergeCell ref="F444:G444"/>
    <mergeCell ref="B437:C437"/>
    <mergeCell ref="I437:I438"/>
    <mergeCell ref="J437:J438"/>
    <mergeCell ref="K437:K438"/>
    <mergeCell ref="L437:L438"/>
    <mergeCell ref="M437:M438"/>
    <mergeCell ref="N437:N438"/>
    <mergeCell ref="O437:O438"/>
    <mergeCell ref="Q437:Q438"/>
    <mergeCell ref="R437:R438"/>
    <mergeCell ref="S437:S438"/>
    <mergeCell ref="T437:T438"/>
    <mergeCell ref="U437:U438"/>
    <mergeCell ref="V437:Z438"/>
    <mergeCell ref="B438:C438"/>
    <mergeCell ref="F438:G438"/>
    <mergeCell ref="B439:C439"/>
    <mergeCell ref="I439:I440"/>
    <mergeCell ref="J439:J440"/>
    <mergeCell ref="K439:K440"/>
    <mergeCell ref="L439:L440"/>
    <mergeCell ref="M439:M440"/>
    <mergeCell ref="N439:N440"/>
    <mergeCell ref="O439:O440"/>
    <mergeCell ref="Q439:Q440"/>
    <mergeCell ref="R439:R440"/>
    <mergeCell ref="S439:S440"/>
    <mergeCell ref="T439:T440"/>
    <mergeCell ref="U439:U440"/>
    <mergeCell ref="V439:Z440"/>
    <mergeCell ref="B440:C440"/>
    <mergeCell ref="F440:G440"/>
    <mergeCell ref="B433:C433"/>
    <mergeCell ref="I433:I434"/>
    <mergeCell ref="J433:J434"/>
    <mergeCell ref="K433:K434"/>
    <mergeCell ref="L433:L434"/>
    <mergeCell ref="M433:M434"/>
    <mergeCell ref="N433:N434"/>
    <mergeCell ref="O433:O434"/>
    <mergeCell ref="Q433:Q434"/>
    <mergeCell ref="R433:R434"/>
    <mergeCell ref="S433:S434"/>
    <mergeCell ref="T433:T434"/>
    <mergeCell ref="U433:U434"/>
    <mergeCell ref="V433:Z434"/>
    <mergeCell ref="B434:C434"/>
    <mergeCell ref="F434:G434"/>
    <mergeCell ref="B435:C435"/>
    <mergeCell ref="I435:I436"/>
    <mergeCell ref="J435:J436"/>
    <mergeCell ref="K435:K436"/>
    <mergeCell ref="L435:L436"/>
    <mergeCell ref="M435:M436"/>
    <mergeCell ref="N435:N436"/>
    <mergeCell ref="O435:O436"/>
    <mergeCell ref="Q435:Q436"/>
    <mergeCell ref="R435:R436"/>
    <mergeCell ref="S435:S436"/>
    <mergeCell ref="T435:T436"/>
    <mergeCell ref="U435:U436"/>
    <mergeCell ref="V435:Z436"/>
    <mergeCell ref="B436:C436"/>
    <mergeCell ref="F436:G436"/>
    <mergeCell ref="B428:C428"/>
    <mergeCell ref="I428:I429"/>
    <mergeCell ref="J428:J429"/>
    <mergeCell ref="K428:K429"/>
    <mergeCell ref="L428:L429"/>
    <mergeCell ref="M428:M429"/>
    <mergeCell ref="N428:N429"/>
    <mergeCell ref="O428:O429"/>
    <mergeCell ref="Q428:Q429"/>
    <mergeCell ref="R428:R429"/>
    <mergeCell ref="S428:S429"/>
    <mergeCell ref="T428:T429"/>
    <mergeCell ref="U428:U429"/>
    <mergeCell ref="V428:Z429"/>
    <mergeCell ref="B429:C429"/>
    <mergeCell ref="F429:G429"/>
    <mergeCell ref="F430:G430"/>
    <mergeCell ref="I430:I431"/>
    <mergeCell ref="J430:J431"/>
    <mergeCell ref="K430:K431"/>
    <mergeCell ref="L430:L431"/>
    <mergeCell ref="M430:M431"/>
    <mergeCell ref="N430:N431"/>
    <mergeCell ref="O430:O431"/>
    <mergeCell ref="F431:G431"/>
    <mergeCell ref="Q431:U431"/>
    <mergeCell ref="X431:Y431"/>
    <mergeCell ref="B424:C424"/>
    <mergeCell ref="I424:I425"/>
    <mergeCell ref="J424:J425"/>
    <mergeCell ref="K424:K425"/>
    <mergeCell ref="L424:L425"/>
    <mergeCell ref="M424:M425"/>
    <mergeCell ref="N424:N425"/>
    <mergeCell ref="O424:O425"/>
    <mergeCell ref="Q424:Q425"/>
    <mergeCell ref="R424:R425"/>
    <mergeCell ref="S424:S425"/>
    <mergeCell ref="T424:T425"/>
    <mergeCell ref="U424:U425"/>
    <mergeCell ref="V424:Z425"/>
    <mergeCell ref="B425:C425"/>
    <mergeCell ref="F425:G425"/>
    <mergeCell ref="B426:C426"/>
    <mergeCell ref="I426:I427"/>
    <mergeCell ref="J426:J427"/>
    <mergeCell ref="K426:K427"/>
    <mergeCell ref="L426:L427"/>
    <mergeCell ref="M426:M427"/>
    <mergeCell ref="N426:N427"/>
    <mergeCell ref="O426:O427"/>
    <mergeCell ref="Q426:Q427"/>
    <mergeCell ref="R426:R427"/>
    <mergeCell ref="S426:S427"/>
    <mergeCell ref="T426:T427"/>
    <mergeCell ref="U426:U427"/>
    <mergeCell ref="V426:Z427"/>
    <mergeCell ref="B427:C427"/>
    <mergeCell ref="F427:G427"/>
    <mergeCell ref="B420:C420"/>
    <mergeCell ref="I420:I421"/>
    <mergeCell ref="J420:J421"/>
    <mergeCell ref="K420:K421"/>
    <mergeCell ref="L420:L421"/>
    <mergeCell ref="M420:M421"/>
    <mergeCell ref="N420:N421"/>
    <mergeCell ref="O420:O421"/>
    <mergeCell ref="Q420:Q421"/>
    <mergeCell ref="R420:R421"/>
    <mergeCell ref="S420:S421"/>
    <mergeCell ref="T420:T421"/>
    <mergeCell ref="U420:U421"/>
    <mergeCell ref="V420:Z421"/>
    <mergeCell ref="B421:C421"/>
    <mergeCell ref="F421:G421"/>
    <mergeCell ref="B422:C422"/>
    <mergeCell ref="I422:I423"/>
    <mergeCell ref="J422:J423"/>
    <mergeCell ref="K422:K423"/>
    <mergeCell ref="L422:L423"/>
    <mergeCell ref="M422:M423"/>
    <mergeCell ref="N422:N423"/>
    <mergeCell ref="O422:O423"/>
    <mergeCell ref="Q422:Q423"/>
    <mergeCell ref="R422:R423"/>
    <mergeCell ref="S422:S423"/>
    <mergeCell ref="T422:T423"/>
    <mergeCell ref="U422:U423"/>
    <mergeCell ref="V422:Z423"/>
    <mergeCell ref="B423:C423"/>
    <mergeCell ref="F423:G423"/>
    <mergeCell ref="B416:C416"/>
    <mergeCell ref="I416:I417"/>
    <mergeCell ref="J416:J417"/>
    <mergeCell ref="K416:K417"/>
    <mergeCell ref="L416:L417"/>
    <mergeCell ref="M416:M417"/>
    <mergeCell ref="N416:N417"/>
    <mergeCell ref="O416:O417"/>
    <mergeCell ref="Q416:Q417"/>
    <mergeCell ref="R416:R417"/>
    <mergeCell ref="S416:S417"/>
    <mergeCell ref="T416:T417"/>
    <mergeCell ref="U416:U417"/>
    <mergeCell ref="V416:Z417"/>
    <mergeCell ref="B417:C417"/>
    <mergeCell ref="F417:G417"/>
    <mergeCell ref="B418:C418"/>
    <mergeCell ref="I418:I419"/>
    <mergeCell ref="J418:J419"/>
    <mergeCell ref="K418:K419"/>
    <mergeCell ref="L418:L419"/>
    <mergeCell ref="M418:M419"/>
    <mergeCell ref="N418:N419"/>
    <mergeCell ref="O418:O419"/>
    <mergeCell ref="Q418:Q419"/>
    <mergeCell ref="R418:R419"/>
    <mergeCell ref="S418:S419"/>
    <mergeCell ref="T418:T419"/>
    <mergeCell ref="U418:U419"/>
    <mergeCell ref="V418:Z419"/>
    <mergeCell ref="B419:C419"/>
    <mergeCell ref="F419:G419"/>
    <mergeCell ref="B411:C411"/>
    <mergeCell ref="I411:I412"/>
    <mergeCell ref="J411:J412"/>
    <mergeCell ref="K411:K412"/>
    <mergeCell ref="L411:L412"/>
    <mergeCell ref="M411:M412"/>
    <mergeCell ref="N411:N412"/>
    <mergeCell ref="O411:O412"/>
    <mergeCell ref="Q411:Q412"/>
    <mergeCell ref="R411:R412"/>
    <mergeCell ref="S411:S412"/>
    <mergeCell ref="T411:T412"/>
    <mergeCell ref="U411:U412"/>
    <mergeCell ref="V411:Z412"/>
    <mergeCell ref="B412:C412"/>
    <mergeCell ref="F412:G412"/>
    <mergeCell ref="F413:G413"/>
    <mergeCell ref="I413:I414"/>
    <mergeCell ref="J413:J414"/>
    <mergeCell ref="K413:K414"/>
    <mergeCell ref="L413:L414"/>
    <mergeCell ref="M413:M414"/>
    <mergeCell ref="N413:N414"/>
    <mergeCell ref="O413:O414"/>
    <mergeCell ref="F414:G414"/>
    <mergeCell ref="Q414:U414"/>
    <mergeCell ref="X414:Y414"/>
    <mergeCell ref="B407:C407"/>
    <mergeCell ref="I407:I408"/>
    <mergeCell ref="J407:J408"/>
    <mergeCell ref="K407:K408"/>
    <mergeCell ref="L407:L408"/>
    <mergeCell ref="M407:M408"/>
    <mergeCell ref="N407:N408"/>
    <mergeCell ref="O407:O408"/>
    <mergeCell ref="Q407:Q408"/>
    <mergeCell ref="R407:R408"/>
    <mergeCell ref="S407:S408"/>
    <mergeCell ref="T407:T408"/>
    <mergeCell ref="U407:U408"/>
    <mergeCell ref="V407:Z408"/>
    <mergeCell ref="B408:C408"/>
    <mergeCell ref="F408:G408"/>
    <mergeCell ref="B409:C409"/>
    <mergeCell ref="I409:I410"/>
    <mergeCell ref="J409:J410"/>
    <mergeCell ref="K409:K410"/>
    <mergeCell ref="L409:L410"/>
    <mergeCell ref="M409:M410"/>
    <mergeCell ref="N409:N410"/>
    <mergeCell ref="O409:O410"/>
    <mergeCell ref="Q409:Q410"/>
    <mergeCell ref="R409:R410"/>
    <mergeCell ref="S409:S410"/>
    <mergeCell ref="T409:T410"/>
    <mergeCell ref="U409:U410"/>
    <mergeCell ref="V409:Z410"/>
    <mergeCell ref="B410:C410"/>
    <mergeCell ref="F410:G410"/>
    <mergeCell ref="B403:C403"/>
    <mergeCell ref="I403:I404"/>
    <mergeCell ref="J403:J404"/>
    <mergeCell ref="K403:K404"/>
    <mergeCell ref="L403:L404"/>
    <mergeCell ref="M403:M404"/>
    <mergeCell ref="N403:N404"/>
    <mergeCell ref="O403:O404"/>
    <mergeCell ref="Q403:Q404"/>
    <mergeCell ref="R403:R404"/>
    <mergeCell ref="S403:S404"/>
    <mergeCell ref="T403:T404"/>
    <mergeCell ref="U403:U404"/>
    <mergeCell ref="V403:Z404"/>
    <mergeCell ref="B404:C404"/>
    <mergeCell ref="F404:G404"/>
    <mergeCell ref="B405:C405"/>
    <mergeCell ref="I405:I406"/>
    <mergeCell ref="J405:J406"/>
    <mergeCell ref="K405:K406"/>
    <mergeCell ref="L405:L406"/>
    <mergeCell ref="M405:M406"/>
    <mergeCell ref="N405:N406"/>
    <mergeCell ref="O405:O406"/>
    <mergeCell ref="Q405:Q406"/>
    <mergeCell ref="R405:R406"/>
    <mergeCell ref="S405:S406"/>
    <mergeCell ref="T405:T406"/>
    <mergeCell ref="U405:U406"/>
    <mergeCell ref="V405:Z406"/>
    <mergeCell ref="B406:C406"/>
    <mergeCell ref="F406:G406"/>
    <mergeCell ref="B399:C399"/>
    <mergeCell ref="I399:I400"/>
    <mergeCell ref="J399:J400"/>
    <mergeCell ref="K399:K400"/>
    <mergeCell ref="L399:L400"/>
    <mergeCell ref="M399:M400"/>
    <mergeCell ref="N399:N400"/>
    <mergeCell ref="O399:O400"/>
    <mergeCell ref="Q399:Q400"/>
    <mergeCell ref="R399:R400"/>
    <mergeCell ref="S399:S400"/>
    <mergeCell ref="T399:T400"/>
    <mergeCell ref="U399:U400"/>
    <mergeCell ref="V399:Z400"/>
    <mergeCell ref="B400:C400"/>
    <mergeCell ref="F400:G400"/>
    <mergeCell ref="B401:C401"/>
    <mergeCell ref="I401:I402"/>
    <mergeCell ref="J401:J402"/>
    <mergeCell ref="K401:K402"/>
    <mergeCell ref="L401:L402"/>
    <mergeCell ref="M401:M402"/>
    <mergeCell ref="N401:N402"/>
    <mergeCell ref="O401:O402"/>
    <mergeCell ref="Q401:Q402"/>
    <mergeCell ref="R401:R402"/>
    <mergeCell ref="S401:S402"/>
    <mergeCell ref="T401:T402"/>
    <mergeCell ref="U401:U402"/>
    <mergeCell ref="V401:Z402"/>
    <mergeCell ref="B402:C402"/>
    <mergeCell ref="F402:G402"/>
    <mergeCell ref="B394:C394"/>
    <mergeCell ref="I394:I395"/>
    <mergeCell ref="J394:J395"/>
    <mergeCell ref="K394:K395"/>
    <mergeCell ref="L394:L395"/>
    <mergeCell ref="M394:M395"/>
    <mergeCell ref="N394:N395"/>
    <mergeCell ref="O394:O395"/>
    <mergeCell ref="Q394:Q395"/>
    <mergeCell ref="R394:R395"/>
    <mergeCell ref="S394:S395"/>
    <mergeCell ref="T394:T395"/>
    <mergeCell ref="U394:U395"/>
    <mergeCell ref="V394:Z395"/>
    <mergeCell ref="B395:C395"/>
    <mergeCell ref="F395:G395"/>
    <mergeCell ref="F396:G396"/>
    <mergeCell ref="I396:I397"/>
    <mergeCell ref="J396:J397"/>
    <mergeCell ref="K396:K397"/>
    <mergeCell ref="L396:L397"/>
    <mergeCell ref="M396:M397"/>
    <mergeCell ref="N396:N397"/>
    <mergeCell ref="O396:O397"/>
    <mergeCell ref="F397:G397"/>
    <mergeCell ref="Q397:U397"/>
    <mergeCell ref="X397:Y397"/>
    <mergeCell ref="B390:C390"/>
    <mergeCell ref="I390:I391"/>
    <mergeCell ref="J390:J391"/>
    <mergeCell ref="K390:K391"/>
    <mergeCell ref="L390:L391"/>
    <mergeCell ref="M390:M391"/>
    <mergeCell ref="N390:N391"/>
    <mergeCell ref="O390:O391"/>
    <mergeCell ref="Q390:Q391"/>
    <mergeCell ref="R390:R391"/>
    <mergeCell ref="S390:S391"/>
    <mergeCell ref="T390:T391"/>
    <mergeCell ref="U390:U391"/>
    <mergeCell ref="V390:Z391"/>
    <mergeCell ref="B391:C391"/>
    <mergeCell ref="F391:G391"/>
    <mergeCell ref="B392:C392"/>
    <mergeCell ref="I392:I393"/>
    <mergeCell ref="J392:J393"/>
    <mergeCell ref="K392:K393"/>
    <mergeCell ref="L392:L393"/>
    <mergeCell ref="M392:M393"/>
    <mergeCell ref="N392:N393"/>
    <mergeCell ref="O392:O393"/>
    <mergeCell ref="Q392:Q393"/>
    <mergeCell ref="R392:R393"/>
    <mergeCell ref="S392:S393"/>
    <mergeCell ref="T392:T393"/>
    <mergeCell ref="U392:U393"/>
    <mergeCell ref="V392:Z393"/>
    <mergeCell ref="B393:C393"/>
    <mergeCell ref="F393:G393"/>
    <mergeCell ref="B386:C386"/>
    <mergeCell ref="I386:I387"/>
    <mergeCell ref="J386:J387"/>
    <mergeCell ref="K386:K387"/>
    <mergeCell ref="L386:L387"/>
    <mergeCell ref="M386:M387"/>
    <mergeCell ref="N386:N387"/>
    <mergeCell ref="O386:O387"/>
    <mergeCell ref="Q386:Q387"/>
    <mergeCell ref="R386:R387"/>
    <mergeCell ref="S386:S387"/>
    <mergeCell ref="T386:T387"/>
    <mergeCell ref="U386:U387"/>
    <mergeCell ref="V386:Z387"/>
    <mergeCell ref="B387:C387"/>
    <mergeCell ref="F387:G387"/>
    <mergeCell ref="B388:C388"/>
    <mergeCell ref="I388:I389"/>
    <mergeCell ref="J388:J389"/>
    <mergeCell ref="K388:K389"/>
    <mergeCell ref="L388:L389"/>
    <mergeCell ref="M388:M389"/>
    <mergeCell ref="N388:N389"/>
    <mergeCell ref="O388:O389"/>
    <mergeCell ref="Q388:Q389"/>
    <mergeCell ref="R388:R389"/>
    <mergeCell ref="S388:S389"/>
    <mergeCell ref="T388:T389"/>
    <mergeCell ref="U388:U389"/>
    <mergeCell ref="V388:Z389"/>
    <mergeCell ref="B389:C389"/>
    <mergeCell ref="F389:G389"/>
    <mergeCell ref="B382:C382"/>
    <mergeCell ref="I382:I383"/>
    <mergeCell ref="J382:J383"/>
    <mergeCell ref="K382:K383"/>
    <mergeCell ref="L382:L383"/>
    <mergeCell ref="M382:M383"/>
    <mergeCell ref="N382:N383"/>
    <mergeCell ref="O382:O383"/>
    <mergeCell ref="Q382:Q383"/>
    <mergeCell ref="R382:R383"/>
    <mergeCell ref="S382:S383"/>
    <mergeCell ref="T382:T383"/>
    <mergeCell ref="U382:U383"/>
    <mergeCell ref="V382:Z383"/>
    <mergeCell ref="B383:C383"/>
    <mergeCell ref="F383:G383"/>
    <mergeCell ref="B384:C384"/>
    <mergeCell ref="I384:I385"/>
    <mergeCell ref="J384:J385"/>
    <mergeCell ref="K384:K385"/>
    <mergeCell ref="L384:L385"/>
    <mergeCell ref="M384:M385"/>
    <mergeCell ref="N384:N385"/>
    <mergeCell ref="O384:O385"/>
    <mergeCell ref="Q384:Q385"/>
    <mergeCell ref="R384:R385"/>
    <mergeCell ref="S384:S385"/>
    <mergeCell ref="T384:T385"/>
    <mergeCell ref="U384:U385"/>
    <mergeCell ref="V384:Z385"/>
    <mergeCell ref="B385:C385"/>
    <mergeCell ref="F385:G385"/>
    <mergeCell ref="B377:C377"/>
    <mergeCell ref="I377:I378"/>
    <mergeCell ref="J377:J378"/>
    <mergeCell ref="K377:K378"/>
    <mergeCell ref="L377:L378"/>
    <mergeCell ref="M377:M378"/>
    <mergeCell ref="N377:N378"/>
    <mergeCell ref="O377:O378"/>
    <mergeCell ref="Q377:Q378"/>
    <mergeCell ref="R377:R378"/>
    <mergeCell ref="S377:S378"/>
    <mergeCell ref="T377:T378"/>
    <mergeCell ref="U377:U378"/>
    <mergeCell ref="V377:Z378"/>
    <mergeCell ref="B378:C378"/>
    <mergeCell ref="F378:G378"/>
    <mergeCell ref="F379:G379"/>
    <mergeCell ref="I379:I380"/>
    <mergeCell ref="J379:J380"/>
    <mergeCell ref="K379:K380"/>
    <mergeCell ref="L379:L380"/>
    <mergeCell ref="M379:M380"/>
    <mergeCell ref="N379:N380"/>
    <mergeCell ref="O379:O380"/>
    <mergeCell ref="F380:G380"/>
    <mergeCell ref="Q380:U380"/>
    <mergeCell ref="X380:Y380"/>
    <mergeCell ref="B373:C373"/>
    <mergeCell ref="I373:I374"/>
    <mergeCell ref="J373:J374"/>
    <mergeCell ref="K373:K374"/>
    <mergeCell ref="L373:L374"/>
    <mergeCell ref="M373:M374"/>
    <mergeCell ref="N373:N374"/>
    <mergeCell ref="O373:O374"/>
    <mergeCell ref="Q373:Q374"/>
    <mergeCell ref="R373:R374"/>
    <mergeCell ref="S373:S374"/>
    <mergeCell ref="T373:T374"/>
    <mergeCell ref="U373:U374"/>
    <mergeCell ref="V373:Z374"/>
    <mergeCell ref="B374:C374"/>
    <mergeCell ref="F374:G374"/>
    <mergeCell ref="B375:C375"/>
    <mergeCell ref="I375:I376"/>
    <mergeCell ref="J375:J376"/>
    <mergeCell ref="K375:K376"/>
    <mergeCell ref="L375:L376"/>
    <mergeCell ref="M375:M376"/>
    <mergeCell ref="N375:N376"/>
    <mergeCell ref="O375:O376"/>
    <mergeCell ref="Q375:Q376"/>
    <mergeCell ref="R375:R376"/>
    <mergeCell ref="S375:S376"/>
    <mergeCell ref="T375:T376"/>
    <mergeCell ref="U375:U376"/>
    <mergeCell ref="V375:Z376"/>
    <mergeCell ref="B376:C376"/>
    <mergeCell ref="F376:G376"/>
    <mergeCell ref="B369:C369"/>
    <mergeCell ref="I369:I370"/>
    <mergeCell ref="J369:J370"/>
    <mergeCell ref="K369:K370"/>
    <mergeCell ref="L369:L370"/>
    <mergeCell ref="M369:M370"/>
    <mergeCell ref="N369:N370"/>
    <mergeCell ref="O369:O370"/>
    <mergeCell ref="Q369:Q370"/>
    <mergeCell ref="R369:R370"/>
    <mergeCell ref="S369:S370"/>
    <mergeCell ref="T369:T370"/>
    <mergeCell ref="U369:U370"/>
    <mergeCell ref="V369:Z370"/>
    <mergeCell ref="B370:C370"/>
    <mergeCell ref="F370:G370"/>
    <mergeCell ref="B371:C371"/>
    <mergeCell ref="I371:I372"/>
    <mergeCell ref="J371:J372"/>
    <mergeCell ref="K371:K372"/>
    <mergeCell ref="L371:L372"/>
    <mergeCell ref="M371:M372"/>
    <mergeCell ref="N371:N372"/>
    <mergeCell ref="O371:O372"/>
    <mergeCell ref="Q371:Q372"/>
    <mergeCell ref="R371:R372"/>
    <mergeCell ref="S371:S372"/>
    <mergeCell ref="T371:T372"/>
    <mergeCell ref="U371:U372"/>
    <mergeCell ref="V371:Z372"/>
    <mergeCell ref="B372:C372"/>
    <mergeCell ref="F372:G372"/>
    <mergeCell ref="B365:C365"/>
    <mergeCell ref="I365:I366"/>
    <mergeCell ref="J365:J366"/>
    <mergeCell ref="K365:K366"/>
    <mergeCell ref="L365:L366"/>
    <mergeCell ref="M365:M366"/>
    <mergeCell ref="N365:N366"/>
    <mergeCell ref="O365:O366"/>
    <mergeCell ref="Q365:Q366"/>
    <mergeCell ref="R365:R366"/>
    <mergeCell ref="S365:S366"/>
    <mergeCell ref="T365:T366"/>
    <mergeCell ref="U365:U366"/>
    <mergeCell ref="V365:Z366"/>
    <mergeCell ref="B366:C366"/>
    <mergeCell ref="F366:G366"/>
    <mergeCell ref="B367:C367"/>
    <mergeCell ref="I367:I368"/>
    <mergeCell ref="J367:J368"/>
    <mergeCell ref="K367:K368"/>
    <mergeCell ref="L367:L368"/>
    <mergeCell ref="M367:M368"/>
    <mergeCell ref="N367:N368"/>
    <mergeCell ref="O367:O368"/>
    <mergeCell ref="Q367:Q368"/>
    <mergeCell ref="R367:R368"/>
    <mergeCell ref="S367:S368"/>
    <mergeCell ref="T367:T368"/>
    <mergeCell ref="U367:U368"/>
    <mergeCell ref="V367:Z368"/>
    <mergeCell ref="B368:C368"/>
    <mergeCell ref="F368:G368"/>
    <mergeCell ref="B360:C360"/>
    <mergeCell ref="I360:I361"/>
    <mergeCell ref="J360:J361"/>
    <mergeCell ref="K360:K361"/>
    <mergeCell ref="L360:L361"/>
    <mergeCell ref="M360:M361"/>
    <mergeCell ref="N360:N361"/>
    <mergeCell ref="O360:O361"/>
    <mergeCell ref="Q360:Q361"/>
    <mergeCell ref="R360:R361"/>
    <mergeCell ref="S360:S361"/>
    <mergeCell ref="T360:T361"/>
    <mergeCell ref="U360:U361"/>
    <mergeCell ref="V360:Z361"/>
    <mergeCell ref="B361:C361"/>
    <mergeCell ref="F361:G361"/>
    <mergeCell ref="F362:G362"/>
    <mergeCell ref="I362:I363"/>
    <mergeCell ref="J362:J363"/>
    <mergeCell ref="K362:K363"/>
    <mergeCell ref="L362:L363"/>
    <mergeCell ref="M362:M363"/>
    <mergeCell ref="N362:N363"/>
    <mergeCell ref="O362:O363"/>
    <mergeCell ref="F363:G363"/>
    <mergeCell ref="Q363:U363"/>
    <mergeCell ref="X363:Y363"/>
    <mergeCell ref="B356:C356"/>
    <mergeCell ref="I356:I357"/>
    <mergeCell ref="J356:J357"/>
    <mergeCell ref="K356:K357"/>
    <mergeCell ref="L356:L357"/>
    <mergeCell ref="M356:M357"/>
    <mergeCell ref="N356:N357"/>
    <mergeCell ref="O356:O357"/>
    <mergeCell ref="Q356:Q357"/>
    <mergeCell ref="R356:R357"/>
    <mergeCell ref="S356:S357"/>
    <mergeCell ref="T356:T357"/>
    <mergeCell ref="U356:U357"/>
    <mergeCell ref="V356:Z357"/>
    <mergeCell ref="B357:C357"/>
    <mergeCell ref="F357:G357"/>
    <mergeCell ref="B358:C358"/>
    <mergeCell ref="I358:I359"/>
    <mergeCell ref="J358:J359"/>
    <mergeCell ref="K358:K359"/>
    <mergeCell ref="L358:L359"/>
    <mergeCell ref="M358:M359"/>
    <mergeCell ref="N358:N359"/>
    <mergeCell ref="O358:O359"/>
    <mergeCell ref="Q358:Q359"/>
    <mergeCell ref="R358:R359"/>
    <mergeCell ref="S358:S359"/>
    <mergeCell ref="T358:T359"/>
    <mergeCell ref="U358:U359"/>
    <mergeCell ref="V358:Z359"/>
    <mergeCell ref="B359:C359"/>
    <mergeCell ref="F359:G359"/>
    <mergeCell ref="B352:C352"/>
    <mergeCell ref="I352:I353"/>
    <mergeCell ref="J352:J353"/>
    <mergeCell ref="K352:K353"/>
    <mergeCell ref="L352:L353"/>
    <mergeCell ref="M352:M353"/>
    <mergeCell ref="N352:N353"/>
    <mergeCell ref="O352:O353"/>
    <mergeCell ref="Q352:Q353"/>
    <mergeCell ref="R352:R353"/>
    <mergeCell ref="S352:S353"/>
    <mergeCell ref="T352:T353"/>
    <mergeCell ref="U352:U353"/>
    <mergeCell ref="V352:Z353"/>
    <mergeCell ref="B353:C353"/>
    <mergeCell ref="F353:G353"/>
    <mergeCell ref="B354:C354"/>
    <mergeCell ref="I354:I355"/>
    <mergeCell ref="J354:J355"/>
    <mergeCell ref="K354:K355"/>
    <mergeCell ref="L354:L355"/>
    <mergeCell ref="M354:M355"/>
    <mergeCell ref="N354:N355"/>
    <mergeCell ref="O354:O355"/>
    <mergeCell ref="Q354:Q355"/>
    <mergeCell ref="R354:R355"/>
    <mergeCell ref="S354:S355"/>
    <mergeCell ref="T354:T355"/>
    <mergeCell ref="U354:U355"/>
    <mergeCell ref="V354:Z355"/>
    <mergeCell ref="B355:C355"/>
    <mergeCell ref="F355:G355"/>
    <mergeCell ref="B348:C348"/>
    <mergeCell ref="I348:I349"/>
    <mergeCell ref="J348:J349"/>
    <mergeCell ref="K348:K349"/>
    <mergeCell ref="L348:L349"/>
    <mergeCell ref="M348:M349"/>
    <mergeCell ref="N348:N349"/>
    <mergeCell ref="O348:O349"/>
    <mergeCell ref="Q348:Q349"/>
    <mergeCell ref="R348:R349"/>
    <mergeCell ref="S348:S349"/>
    <mergeCell ref="T348:T349"/>
    <mergeCell ref="U348:U349"/>
    <mergeCell ref="V348:Z349"/>
    <mergeCell ref="B349:C349"/>
    <mergeCell ref="F349:G349"/>
    <mergeCell ref="B350:C350"/>
    <mergeCell ref="I350:I351"/>
    <mergeCell ref="J350:J351"/>
    <mergeCell ref="K350:K351"/>
    <mergeCell ref="L350:L351"/>
    <mergeCell ref="M350:M351"/>
    <mergeCell ref="N350:N351"/>
    <mergeCell ref="O350:O351"/>
    <mergeCell ref="Q350:Q351"/>
    <mergeCell ref="R350:R351"/>
    <mergeCell ref="S350:S351"/>
    <mergeCell ref="T350:T351"/>
    <mergeCell ref="U350:U351"/>
    <mergeCell ref="V350:Z351"/>
    <mergeCell ref="B351:C351"/>
    <mergeCell ref="F351:G351"/>
    <mergeCell ref="B343:C343"/>
    <mergeCell ref="I343:I344"/>
    <mergeCell ref="J343:J344"/>
    <mergeCell ref="K343:K344"/>
    <mergeCell ref="L343:L344"/>
    <mergeCell ref="M343:M344"/>
    <mergeCell ref="N343:N344"/>
    <mergeCell ref="O343:O344"/>
    <mergeCell ref="Q343:Q344"/>
    <mergeCell ref="R343:R344"/>
    <mergeCell ref="S343:S344"/>
    <mergeCell ref="T343:T344"/>
    <mergeCell ref="U343:U344"/>
    <mergeCell ref="V343:Z344"/>
    <mergeCell ref="B344:C344"/>
    <mergeCell ref="F344:G344"/>
    <mergeCell ref="F345:G345"/>
    <mergeCell ref="I345:I346"/>
    <mergeCell ref="J345:J346"/>
    <mergeCell ref="K345:K346"/>
    <mergeCell ref="L345:L346"/>
    <mergeCell ref="M345:M346"/>
    <mergeCell ref="N345:N346"/>
    <mergeCell ref="O345:O346"/>
    <mergeCell ref="F346:G346"/>
    <mergeCell ref="Q346:U346"/>
    <mergeCell ref="X346:Y346"/>
    <mergeCell ref="B339:C339"/>
    <mergeCell ref="I339:I340"/>
    <mergeCell ref="J339:J340"/>
    <mergeCell ref="K339:K340"/>
    <mergeCell ref="L339:L340"/>
    <mergeCell ref="M339:M340"/>
    <mergeCell ref="N339:N340"/>
    <mergeCell ref="O339:O340"/>
    <mergeCell ref="Q339:Q340"/>
    <mergeCell ref="R339:R340"/>
    <mergeCell ref="S339:S340"/>
    <mergeCell ref="T339:T340"/>
    <mergeCell ref="U339:U340"/>
    <mergeCell ref="V339:Z340"/>
    <mergeCell ref="B340:C340"/>
    <mergeCell ref="F340:G340"/>
    <mergeCell ref="B341:C341"/>
    <mergeCell ref="I341:I342"/>
    <mergeCell ref="J341:J342"/>
    <mergeCell ref="K341:K342"/>
    <mergeCell ref="L341:L342"/>
    <mergeCell ref="M341:M342"/>
    <mergeCell ref="N341:N342"/>
    <mergeCell ref="O341:O342"/>
    <mergeCell ref="Q341:Q342"/>
    <mergeCell ref="R341:R342"/>
    <mergeCell ref="S341:S342"/>
    <mergeCell ref="T341:T342"/>
    <mergeCell ref="U341:U342"/>
    <mergeCell ref="V341:Z342"/>
    <mergeCell ref="B342:C342"/>
    <mergeCell ref="F342:G342"/>
    <mergeCell ref="B335:C335"/>
    <mergeCell ref="I335:I336"/>
    <mergeCell ref="J335:J336"/>
    <mergeCell ref="K335:K336"/>
    <mergeCell ref="L335:L336"/>
    <mergeCell ref="M335:M336"/>
    <mergeCell ref="N335:N336"/>
    <mergeCell ref="O335:O336"/>
    <mergeCell ref="Q335:Q336"/>
    <mergeCell ref="R335:R336"/>
    <mergeCell ref="S335:S336"/>
    <mergeCell ref="T335:T336"/>
    <mergeCell ref="U335:U336"/>
    <mergeCell ref="V335:Z336"/>
    <mergeCell ref="B336:C336"/>
    <mergeCell ref="F336:G336"/>
    <mergeCell ref="B337:C337"/>
    <mergeCell ref="I337:I338"/>
    <mergeCell ref="J337:J338"/>
    <mergeCell ref="K337:K338"/>
    <mergeCell ref="L337:L338"/>
    <mergeCell ref="M337:M338"/>
    <mergeCell ref="N337:N338"/>
    <mergeCell ref="O337:O338"/>
    <mergeCell ref="Q337:Q338"/>
    <mergeCell ref="R337:R338"/>
    <mergeCell ref="S337:S338"/>
    <mergeCell ref="T337:T338"/>
    <mergeCell ref="U337:U338"/>
    <mergeCell ref="V337:Z338"/>
    <mergeCell ref="B338:C338"/>
    <mergeCell ref="F338:G338"/>
    <mergeCell ref="B331:C331"/>
    <mergeCell ref="I331:I332"/>
    <mergeCell ref="J331:J332"/>
    <mergeCell ref="K331:K332"/>
    <mergeCell ref="L331:L332"/>
    <mergeCell ref="M331:M332"/>
    <mergeCell ref="N331:N332"/>
    <mergeCell ref="O331:O332"/>
    <mergeCell ref="Q331:Q332"/>
    <mergeCell ref="R331:R332"/>
    <mergeCell ref="S331:S332"/>
    <mergeCell ref="T331:T332"/>
    <mergeCell ref="U331:U332"/>
    <mergeCell ref="V331:Z332"/>
    <mergeCell ref="B332:C332"/>
    <mergeCell ref="F332:G332"/>
    <mergeCell ref="B333:C333"/>
    <mergeCell ref="I333:I334"/>
    <mergeCell ref="J333:J334"/>
    <mergeCell ref="K333:K334"/>
    <mergeCell ref="L333:L334"/>
    <mergeCell ref="M333:M334"/>
    <mergeCell ref="N333:N334"/>
    <mergeCell ref="O333:O334"/>
    <mergeCell ref="Q333:Q334"/>
    <mergeCell ref="R333:R334"/>
    <mergeCell ref="S333:S334"/>
    <mergeCell ref="T333:T334"/>
    <mergeCell ref="U333:U334"/>
    <mergeCell ref="V333:Z334"/>
    <mergeCell ref="B334:C334"/>
    <mergeCell ref="F334:G334"/>
    <mergeCell ref="B326:C326"/>
    <mergeCell ref="I326:I327"/>
    <mergeCell ref="J326:J327"/>
    <mergeCell ref="K326:K327"/>
    <mergeCell ref="L326:L327"/>
    <mergeCell ref="M326:M327"/>
    <mergeCell ref="N326:N327"/>
    <mergeCell ref="O326:O327"/>
    <mergeCell ref="Q326:Q327"/>
    <mergeCell ref="R326:R327"/>
    <mergeCell ref="S326:S327"/>
    <mergeCell ref="T326:T327"/>
    <mergeCell ref="U326:U327"/>
    <mergeCell ref="V326:Z327"/>
    <mergeCell ref="B327:C327"/>
    <mergeCell ref="F327:G327"/>
    <mergeCell ref="F328:G328"/>
    <mergeCell ref="I328:I329"/>
    <mergeCell ref="J328:J329"/>
    <mergeCell ref="K328:K329"/>
    <mergeCell ref="L328:L329"/>
    <mergeCell ref="M328:M329"/>
    <mergeCell ref="N328:N329"/>
    <mergeCell ref="O328:O329"/>
    <mergeCell ref="F329:G329"/>
    <mergeCell ref="Q329:U329"/>
    <mergeCell ref="X329:Y329"/>
    <mergeCell ref="B322:C322"/>
    <mergeCell ref="I322:I323"/>
    <mergeCell ref="J322:J323"/>
    <mergeCell ref="K322:K323"/>
    <mergeCell ref="L322:L323"/>
    <mergeCell ref="M322:M323"/>
    <mergeCell ref="N322:N323"/>
    <mergeCell ref="O322:O323"/>
    <mergeCell ref="Q322:Q323"/>
    <mergeCell ref="R322:R323"/>
    <mergeCell ref="S322:S323"/>
    <mergeCell ref="T322:T323"/>
    <mergeCell ref="U322:U323"/>
    <mergeCell ref="V322:Z323"/>
    <mergeCell ref="B323:C323"/>
    <mergeCell ref="F323:G323"/>
    <mergeCell ref="B324:C324"/>
    <mergeCell ref="I324:I325"/>
    <mergeCell ref="J324:J325"/>
    <mergeCell ref="K324:K325"/>
    <mergeCell ref="L324:L325"/>
    <mergeCell ref="M324:M325"/>
    <mergeCell ref="N324:N325"/>
    <mergeCell ref="O324:O325"/>
    <mergeCell ref="Q324:Q325"/>
    <mergeCell ref="R324:R325"/>
    <mergeCell ref="S324:S325"/>
    <mergeCell ref="T324:T325"/>
    <mergeCell ref="U324:U325"/>
    <mergeCell ref="V324:Z325"/>
    <mergeCell ref="B325:C325"/>
    <mergeCell ref="F325:G325"/>
    <mergeCell ref="B318:C318"/>
    <mergeCell ref="I318:I319"/>
    <mergeCell ref="J318:J319"/>
    <mergeCell ref="K318:K319"/>
    <mergeCell ref="L318:L319"/>
    <mergeCell ref="M318:M319"/>
    <mergeCell ref="N318:N319"/>
    <mergeCell ref="O318:O319"/>
    <mergeCell ref="Q318:Q319"/>
    <mergeCell ref="R318:R319"/>
    <mergeCell ref="S318:S319"/>
    <mergeCell ref="T318:T319"/>
    <mergeCell ref="U318:U319"/>
    <mergeCell ref="V318:Z319"/>
    <mergeCell ref="B319:C319"/>
    <mergeCell ref="F319:G319"/>
    <mergeCell ref="B320:C320"/>
    <mergeCell ref="I320:I321"/>
    <mergeCell ref="J320:J321"/>
    <mergeCell ref="K320:K321"/>
    <mergeCell ref="L320:L321"/>
    <mergeCell ref="M320:M321"/>
    <mergeCell ref="N320:N321"/>
    <mergeCell ref="O320:O321"/>
    <mergeCell ref="Q320:Q321"/>
    <mergeCell ref="R320:R321"/>
    <mergeCell ref="S320:S321"/>
    <mergeCell ref="T320:T321"/>
    <mergeCell ref="U320:U321"/>
    <mergeCell ref="V320:Z321"/>
    <mergeCell ref="B321:C321"/>
    <mergeCell ref="F321:G321"/>
    <mergeCell ref="B314:C314"/>
    <mergeCell ref="I314:I315"/>
    <mergeCell ref="J314:J315"/>
    <mergeCell ref="K314:K315"/>
    <mergeCell ref="L314:L315"/>
    <mergeCell ref="M314:M315"/>
    <mergeCell ref="N314:N315"/>
    <mergeCell ref="O314:O315"/>
    <mergeCell ref="Q314:Q315"/>
    <mergeCell ref="R314:R315"/>
    <mergeCell ref="S314:S315"/>
    <mergeCell ref="T314:T315"/>
    <mergeCell ref="U314:U315"/>
    <mergeCell ref="V314:Z315"/>
    <mergeCell ref="B315:C315"/>
    <mergeCell ref="F315:G315"/>
    <mergeCell ref="B316:C316"/>
    <mergeCell ref="I316:I317"/>
    <mergeCell ref="J316:J317"/>
    <mergeCell ref="K316:K317"/>
    <mergeCell ref="L316:L317"/>
    <mergeCell ref="M316:M317"/>
    <mergeCell ref="N316:N317"/>
    <mergeCell ref="O316:O317"/>
    <mergeCell ref="Q316:Q317"/>
    <mergeCell ref="R316:R317"/>
    <mergeCell ref="S316:S317"/>
    <mergeCell ref="T316:T317"/>
    <mergeCell ref="U316:U317"/>
    <mergeCell ref="V316:Z317"/>
    <mergeCell ref="B317:C317"/>
    <mergeCell ref="F317:G317"/>
    <mergeCell ref="B309:C309"/>
    <mergeCell ref="I309:I310"/>
    <mergeCell ref="J309:J310"/>
    <mergeCell ref="K309:K310"/>
    <mergeCell ref="L309:L310"/>
    <mergeCell ref="M309:M310"/>
    <mergeCell ref="N309:N310"/>
    <mergeCell ref="O309:O310"/>
    <mergeCell ref="Q309:Q310"/>
    <mergeCell ref="R309:R310"/>
    <mergeCell ref="S309:S310"/>
    <mergeCell ref="T309:T310"/>
    <mergeCell ref="U309:U310"/>
    <mergeCell ref="V309:Z310"/>
    <mergeCell ref="B310:C310"/>
    <mergeCell ref="F310:G310"/>
    <mergeCell ref="F311:G311"/>
    <mergeCell ref="I311:I312"/>
    <mergeCell ref="J311:J312"/>
    <mergeCell ref="K311:K312"/>
    <mergeCell ref="L311:L312"/>
    <mergeCell ref="M311:M312"/>
    <mergeCell ref="N311:N312"/>
    <mergeCell ref="O311:O312"/>
    <mergeCell ref="F312:G312"/>
    <mergeCell ref="Q312:U312"/>
    <mergeCell ref="X312:Y312"/>
    <mergeCell ref="B305:C305"/>
    <mergeCell ref="I305:I306"/>
    <mergeCell ref="J305:J306"/>
    <mergeCell ref="K305:K306"/>
    <mergeCell ref="L305:L306"/>
    <mergeCell ref="M305:M306"/>
    <mergeCell ref="N305:N306"/>
    <mergeCell ref="O305:O306"/>
    <mergeCell ref="Q305:Q306"/>
    <mergeCell ref="R305:R306"/>
    <mergeCell ref="S305:S306"/>
    <mergeCell ref="T305:T306"/>
    <mergeCell ref="U305:U306"/>
    <mergeCell ref="V305:Z306"/>
    <mergeCell ref="B306:C306"/>
    <mergeCell ref="F306:G306"/>
    <mergeCell ref="B307:C307"/>
    <mergeCell ref="I307:I308"/>
    <mergeCell ref="J307:J308"/>
    <mergeCell ref="K307:K308"/>
    <mergeCell ref="L307:L308"/>
    <mergeCell ref="M307:M308"/>
    <mergeCell ref="N307:N308"/>
    <mergeCell ref="O307:O308"/>
    <mergeCell ref="Q307:Q308"/>
    <mergeCell ref="R307:R308"/>
    <mergeCell ref="S307:S308"/>
    <mergeCell ref="T307:T308"/>
    <mergeCell ref="U307:U308"/>
    <mergeCell ref="V307:Z308"/>
    <mergeCell ref="B308:C308"/>
    <mergeCell ref="F308:G308"/>
    <mergeCell ref="B301:C301"/>
    <mergeCell ref="I301:I302"/>
    <mergeCell ref="J301:J302"/>
    <mergeCell ref="K301:K302"/>
    <mergeCell ref="L301:L302"/>
    <mergeCell ref="M301:M302"/>
    <mergeCell ref="N301:N302"/>
    <mergeCell ref="O301:O302"/>
    <mergeCell ref="Q301:Q302"/>
    <mergeCell ref="R301:R302"/>
    <mergeCell ref="S301:S302"/>
    <mergeCell ref="T301:T302"/>
    <mergeCell ref="U301:U302"/>
    <mergeCell ref="V301:Z302"/>
    <mergeCell ref="B302:C302"/>
    <mergeCell ref="F302:G302"/>
    <mergeCell ref="B303:C303"/>
    <mergeCell ref="I303:I304"/>
    <mergeCell ref="J303:J304"/>
    <mergeCell ref="K303:K304"/>
    <mergeCell ref="L303:L304"/>
    <mergeCell ref="M303:M304"/>
    <mergeCell ref="N303:N304"/>
    <mergeCell ref="O303:O304"/>
    <mergeCell ref="Q303:Q304"/>
    <mergeCell ref="R303:R304"/>
    <mergeCell ref="S303:S304"/>
    <mergeCell ref="T303:T304"/>
    <mergeCell ref="U303:U304"/>
    <mergeCell ref="V303:Z304"/>
    <mergeCell ref="B304:C304"/>
    <mergeCell ref="F304:G304"/>
    <mergeCell ref="B297:C297"/>
    <mergeCell ref="I297:I298"/>
    <mergeCell ref="J297:J298"/>
    <mergeCell ref="K297:K298"/>
    <mergeCell ref="L297:L298"/>
    <mergeCell ref="M297:M298"/>
    <mergeCell ref="N297:N298"/>
    <mergeCell ref="O297:O298"/>
    <mergeCell ref="Q297:Q298"/>
    <mergeCell ref="R297:R298"/>
    <mergeCell ref="S297:S298"/>
    <mergeCell ref="T297:T298"/>
    <mergeCell ref="U297:U298"/>
    <mergeCell ref="V297:Z298"/>
    <mergeCell ref="B298:C298"/>
    <mergeCell ref="F298:G298"/>
    <mergeCell ref="B299:C299"/>
    <mergeCell ref="I299:I300"/>
    <mergeCell ref="J299:J300"/>
    <mergeCell ref="K299:K300"/>
    <mergeCell ref="L299:L300"/>
    <mergeCell ref="M299:M300"/>
    <mergeCell ref="N299:N300"/>
    <mergeCell ref="O299:O300"/>
    <mergeCell ref="Q299:Q300"/>
    <mergeCell ref="R299:R300"/>
    <mergeCell ref="S299:S300"/>
    <mergeCell ref="T299:T300"/>
    <mergeCell ref="U299:U300"/>
    <mergeCell ref="V299:Z300"/>
    <mergeCell ref="B300:C300"/>
    <mergeCell ref="F300:G300"/>
    <mergeCell ref="B292:C292"/>
    <mergeCell ref="I292:I293"/>
    <mergeCell ref="J292:J293"/>
    <mergeCell ref="K292:K293"/>
    <mergeCell ref="L292:L293"/>
    <mergeCell ref="M292:M293"/>
    <mergeCell ref="N292:N293"/>
    <mergeCell ref="O292:O293"/>
    <mergeCell ref="Q292:Q293"/>
    <mergeCell ref="R292:R293"/>
    <mergeCell ref="S292:S293"/>
    <mergeCell ref="T292:T293"/>
    <mergeCell ref="U292:U293"/>
    <mergeCell ref="V292:Z293"/>
    <mergeCell ref="B293:C293"/>
    <mergeCell ref="F293:G293"/>
    <mergeCell ref="F294:G294"/>
    <mergeCell ref="I294:I295"/>
    <mergeCell ref="J294:J295"/>
    <mergeCell ref="K294:K295"/>
    <mergeCell ref="L294:L295"/>
    <mergeCell ref="M294:M295"/>
    <mergeCell ref="N294:N295"/>
    <mergeCell ref="O294:O295"/>
    <mergeCell ref="F295:G295"/>
    <mergeCell ref="Q295:U295"/>
    <mergeCell ref="X295:Y295"/>
    <mergeCell ref="B288:C288"/>
    <mergeCell ref="I288:I289"/>
    <mergeCell ref="J288:J289"/>
    <mergeCell ref="K288:K289"/>
    <mergeCell ref="L288:L289"/>
    <mergeCell ref="M288:M289"/>
    <mergeCell ref="N288:N289"/>
    <mergeCell ref="O288:O289"/>
    <mergeCell ref="Q288:Q289"/>
    <mergeCell ref="R288:R289"/>
    <mergeCell ref="S288:S289"/>
    <mergeCell ref="T288:T289"/>
    <mergeCell ref="U288:U289"/>
    <mergeCell ref="V288:Z289"/>
    <mergeCell ref="B289:C289"/>
    <mergeCell ref="F289:G289"/>
    <mergeCell ref="B290:C290"/>
    <mergeCell ref="I290:I291"/>
    <mergeCell ref="J290:J291"/>
    <mergeCell ref="K290:K291"/>
    <mergeCell ref="L290:L291"/>
    <mergeCell ref="M290:M291"/>
    <mergeCell ref="N290:N291"/>
    <mergeCell ref="O290:O291"/>
    <mergeCell ref="Q290:Q291"/>
    <mergeCell ref="R290:R291"/>
    <mergeCell ref="S290:S291"/>
    <mergeCell ref="T290:T291"/>
    <mergeCell ref="U290:U291"/>
    <mergeCell ref="V290:Z291"/>
    <mergeCell ref="B291:C291"/>
    <mergeCell ref="F291:G291"/>
    <mergeCell ref="B284:C284"/>
    <mergeCell ref="I284:I285"/>
    <mergeCell ref="J284:J285"/>
    <mergeCell ref="K284:K285"/>
    <mergeCell ref="L284:L285"/>
    <mergeCell ref="M284:M285"/>
    <mergeCell ref="N284:N285"/>
    <mergeCell ref="O284:O285"/>
    <mergeCell ref="Q284:Q285"/>
    <mergeCell ref="R284:R285"/>
    <mergeCell ref="S284:S285"/>
    <mergeCell ref="T284:T285"/>
    <mergeCell ref="U284:U285"/>
    <mergeCell ref="V284:Z285"/>
    <mergeCell ref="B285:C285"/>
    <mergeCell ref="F285:G285"/>
    <mergeCell ref="B286:C286"/>
    <mergeCell ref="I286:I287"/>
    <mergeCell ref="J286:J287"/>
    <mergeCell ref="K286:K287"/>
    <mergeCell ref="L286:L287"/>
    <mergeCell ref="M286:M287"/>
    <mergeCell ref="N286:N287"/>
    <mergeCell ref="O286:O287"/>
    <mergeCell ref="Q286:Q287"/>
    <mergeCell ref="R286:R287"/>
    <mergeCell ref="S286:S287"/>
    <mergeCell ref="T286:T287"/>
    <mergeCell ref="U286:U287"/>
    <mergeCell ref="V286:Z287"/>
    <mergeCell ref="B287:C287"/>
    <mergeCell ref="F287:G287"/>
    <mergeCell ref="B280:C280"/>
    <mergeCell ref="I280:I281"/>
    <mergeCell ref="J280:J281"/>
    <mergeCell ref="K280:K281"/>
    <mergeCell ref="L280:L281"/>
    <mergeCell ref="M280:M281"/>
    <mergeCell ref="N280:N281"/>
    <mergeCell ref="O280:O281"/>
    <mergeCell ref="Q280:Q281"/>
    <mergeCell ref="R280:R281"/>
    <mergeCell ref="S280:S281"/>
    <mergeCell ref="T280:T281"/>
    <mergeCell ref="U280:U281"/>
    <mergeCell ref="V280:Z281"/>
    <mergeCell ref="B281:C281"/>
    <mergeCell ref="F281:G281"/>
    <mergeCell ref="B282:C282"/>
    <mergeCell ref="I282:I283"/>
    <mergeCell ref="J282:J283"/>
    <mergeCell ref="K282:K283"/>
    <mergeCell ref="L282:L283"/>
    <mergeCell ref="M282:M283"/>
    <mergeCell ref="N282:N283"/>
    <mergeCell ref="O282:O283"/>
    <mergeCell ref="Q282:Q283"/>
    <mergeCell ref="R282:R283"/>
    <mergeCell ref="S282:S283"/>
    <mergeCell ref="T282:T283"/>
    <mergeCell ref="U282:U283"/>
    <mergeCell ref="V282:Z283"/>
    <mergeCell ref="B283:C283"/>
    <mergeCell ref="F283:G283"/>
    <mergeCell ref="B275:C275"/>
    <mergeCell ref="I275:I276"/>
    <mergeCell ref="J275:J276"/>
    <mergeCell ref="K275:K276"/>
    <mergeCell ref="L275:L276"/>
    <mergeCell ref="M275:M276"/>
    <mergeCell ref="N275:N276"/>
    <mergeCell ref="O275:O276"/>
    <mergeCell ref="Q275:Q276"/>
    <mergeCell ref="R275:R276"/>
    <mergeCell ref="S275:S276"/>
    <mergeCell ref="T275:T276"/>
    <mergeCell ref="U275:U276"/>
    <mergeCell ref="V275:Z276"/>
    <mergeCell ref="B276:C276"/>
    <mergeCell ref="F276:G276"/>
    <mergeCell ref="F277:G277"/>
    <mergeCell ref="I277:I278"/>
    <mergeCell ref="J277:J278"/>
    <mergeCell ref="K277:K278"/>
    <mergeCell ref="L277:L278"/>
    <mergeCell ref="M277:M278"/>
    <mergeCell ref="N277:N278"/>
    <mergeCell ref="O277:O278"/>
    <mergeCell ref="F278:G278"/>
    <mergeCell ref="Q278:U278"/>
    <mergeCell ref="X278:Y278"/>
    <mergeCell ref="B271:C271"/>
    <mergeCell ref="I271:I272"/>
    <mergeCell ref="J271:J272"/>
    <mergeCell ref="K271:K272"/>
    <mergeCell ref="L271:L272"/>
    <mergeCell ref="M271:M272"/>
    <mergeCell ref="N271:N272"/>
    <mergeCell ref="O271:O272"/>
    <mergeCell ref="Q271:Q272"/>
    <mergeCell ref="R271:R272"/>
    <mergeCell ref="S271:S272"/>
    <mergeCell ref="T271:T272"/>
    <mergeCell ref="U271:U272"/>
    <mergeCell ref="V271:Z272"/>
    <mergeCell ref="B272:C272"/>
    <mergeCell ref="F272:G272"/>
    <mergeCell ref="B273:C273"/>
    <mergeCell ref="I273:I274"/>
    <mergeCell ref="J273:J274"/>
    <mergeCell ref="K273:K274"/>
    <mergeCell ref="L273:L274"/>
    <mergeCell ref="M273:M274"/>
    <mergeCell ref="N273:N274"/>
    <mergeCell ref="O273:O274"/>
    <mergeCell ref="Q273:Q274"/>
    <mergeCell ref="R273:R274"/>
    <mergeCell ref="S273:S274"/>
    <mergeCell ref="T273:T274"/>
    <mergeCell ref="U273:U274"/>
    <mergeCell ref="V273:Z274"/>
    <mergeCell ref="B274:C274"/>
    <mergeCell ref="F274:G274"/>
    <mergeCell ref="B267:C267"/>
    <mergeCell ref="I267:I268"/>
    <mergeCell ref="J267:J268"/>
    <mergeCell ref="K267:K268"/>
    <mergeCell ref="L267:L268"/>
    <mergeCell ref="M267:M268"/>
    <mergeCell ref="N267:N268"/>
    <mergeCell ref="O267:O268"/>
    <mergeCell ref="Q267:Q268"/>
    <mergeCell ref="R267:R268"/>
    <mergeCell ref="S267:S268"/>
    <mergeCell ref="T267:T268"/>
    <mergeCell ref="U267:U268"/>
    <mergeCell ref="V267:Z268"/>
    <mergeCell ref="B268:C268"/>
    <mergeCell ref="F268:G268"/>
    <mergeCell ref="B269:C269"/>
    <mergeCell ref="I269:I270"/>
    <mergeCell ref="J269:J270"/>
    <mergeCell ref="K269:K270"/>
    <mergeCell ref="L269:L270"/>
    <mergeCell ref="M269:M270"/>
    <mergeCell ref="N269:N270"/>
    <mergeCell ref="O269:O270"/>
    <mergeCell ref="Q269:Q270"/>
    <mergeCell ref="R269:R270"/>
    <mergeCell ref="S269:S270"/>
    <mergeCell ref="T269:T270"/>
    <mergeCell ref="U269:U270"/>
    <mergeCell ref="V269:Z270"/>
    <mergeCell ref="B270:C270"/>
    <mergeCell ref="F270:G270"/>
    <mergeCell ref="B263:C263"/>
    <mergeCell ref="I263:I264"/>
    <mergeCell ref="J263:J264"/>
    <mergeCell ref="K263:K264"/>
    <mergeCell ref="L263:L264"/>
    <mergeCell ref="M263:M264"/>
    <mergeCell ref="N263:N264"/>
    <mergeCell ref="O263:O264"/>
    <mergeCell ref="Q263:Q264"/>
    <mergeCell ref="R263:R264"/>
    <mergeCell ref="S263:S264"/>
    <mergeCell ref="T263:T264"/>
    <mergeCell ref="U263:U264"/>
    <mergeCell ref="V263:Z264"/>
    <mergeCell ref="B264:C264"/>
    <mergeCell ref="F264:G264"/>
    <mergeCell ref="B265:C265"/>
    <mergeCell ref="I265:I266"/>
    <mergeCell ref="J265:J266"/>
    <mergeCell ref="K265:K266"/>
    <mergeCell ref="L265:L266"/>
    <mergeCell ref="M265:M266"/>
    <mergeCell ref="N265:N266"/>
    <mergeCell ref="O265:O266"/>
    <mergeCell ref="Q265:Q266"/>
    <mergeCell ref="R265:R266"/>
    <mergeCell ref="S265:S266"/>
    <mergeCell ref="T265:T266"/>
    <mergeCell ref="U265:U266"/>
    <mergeCell ref="V265:Z266"/>
    <mergeCell ref="B266:C266"/>
    <mergeCell ref="F266:G266"/>
    <mergeCell ref="B258:C258"/>
    <mergeCell ref="I258:I259"/>
    <mergeCell ref="J258:J259"/>
    <mergeCell ref="K258:K259"/>
    <mergeCell ref="L258:L259"/>
    <mergeCell ref="M258:M259"/>
    <mergeCell ref="N258:N259"/>
    <mergeCell ref="O258:O259"/>
    <mergeCell ref="Q258:Q259"/>
    <mergeCell ref="R258:R259"/>
    <mergeCell ref="S258:S259"/>
    <mergeCell ref="T258:T259"/>
    <mergeCell ref="U258:U259"/>
    <mergeCell ref="V258:Z259"/>
    <mergeCell ref="B259:C259"/>
    <mergeCell ref="F259:G259"/>
    <mergeCell ref="F260:G260"/>
    <mergeCell ref="I260:I261"/>
    <mergeCell ref="J260:J261"/>
    <mergeCell ref="K260:K261"/>
    <mergeCell ref="L260:L261"/>
    <mergeCell ref="M260:M261"/>
    <mergeCell ref="N260:N261"/>
    <mergeCell ref="O260:O261"/>
    <mergeCell ref="F261:G261"/>
    <mergeCell ref="Q261:U261"/>
    <mergeCell ref="X261:Y261"/>
    <mergeCell ref="B254:C254"/>
    <mergeCell ref="I254:I255"/>
    <mergeCell ref="J254:J255"/>
    <mergeCell ref="K254:K255"/>
    <mergeCell ref="L254:L255"/>
    <mergeCell ref="M254:M255"/>
    <mergeCell ref="N254:N255"/>
    <mergeCell ref="O254:O255"/>
    <mergeCell ref="Q254:Q255"/>
    <mergeCell ref="R254:R255"/>
    <mergeCell ref="S254:S255"/>
    <mergeCell ref="T254:T255"/>
    <mergeCell ref="U254:U255"/>
    <mergeCell ref="V254:Z255"/>
    <mergeCell ref="B255:C255"/>
    <mergeCell ref="F255:G255"/>
    <mergeCell ref="B256:C256"/>
    <mergeCell ref="I256:I257"/>
    <mergeCell ref="J256:J257"/>
    <mergeCell ref="K256:K257"/>
    <mergeCell ref="L256:L257"/>
    <mergeCell ref="M256:M257"/>
    <mergeCell ref="N256:N257"/>
    <mergeCell ref="O256:O257"/>
    <mergeCell ref="Q256:Q257"/>
    <mergeCell ref="R256:R257"/>
    <mergeCell ref="S256:S257"/>
    <mergeCell ref="T256:T257"/>
    <mergeCell ref="U256:U257"/>
    <mergeCell ref="V256:Z257"/>
    <mergeCell ref="B257:C257"/>
    <mergeCell ref="F257:G257"/>
    <mergeCell ref="B250:C250"/>
    <mergeCell ref="I250:I251"/>
    <mergeCell ref="J250:J251"/>
    <mergeCell ref="K250:K251"/>
    <mergeCell ref="L250:L251"/>
    <mergeCell ref="M250:M251"/>
    <mergeCell ref="N250:N251"/>
    <mergeCell ref="O250:O251"/>
    <mergeCell ref="Q250:Q251"/>
    <mergeCell ref="R250:R251"/>
    <mergeCell ref="S250:S251"/>
    <mergeCell ref="T250:T251"/>
    <mergeCell ref="U250:U251"/>
    <mergeCell ref="V250:Z251"/>
    <mergeCell ref="B251:C251"/>
    <mergeCell ref="F251:G251"/>
    <mergeCell ref="B252:C252"/>
    <mergeCell ref="I252:I253"/>
    <mergeCell ref="J252:J253"/>
    <mergeCell ref="K252:K253"/>
    <mergeCell ref="L252:L253"/>
    <mergeCell ref="M252:M253"/>
    <mergeCell ref="N252:N253"/>
    <mergeCell ref="O252:O253"/>
    <mergeCell ref="Q252:Q253"/>
    <mergeCell ref="R252:R253"/>
    <mergeCell ref="S252:S253"/>
    <mergeCell ref="T252:T253"/>
    <mergeCell ref="U252:U253"/>
    <mergeCell ref="V252:Z253"/>
    <mergeCell ref="B253:C253"/>
    <mergeCell ref="F253:G253"/>
    <mergeCell ref="B246:C246"/>
    <mergeCell ref="I246:I247"/>
    <mergeCell ref="J246:J247"/>
    <mergeCell ref="K246:K247"/>
    <mergeCell ref="L246:L247"/>
    <mergeCell ref="M246:M247"/>
    <mergeCell ref="N246:N247"/>
    <mergeCell ref="O246:O247"/>
    <mergeCell ref="Q246:Q247"/>
    <mergeCell ref="R246:R247"/>
    <mergeCell ref="S246:S247"/>
    <mergeCell ref="T246:T247"/>
    <mergeCell ref="U246:U247"/>
    <mergeCell ref="V246:Z247"/>
    <mergeCell ref="B247:C247"/>
    <mergeCell ref="F247:G247"/>
    <mergeCell ref="B248:C248"/>
    <mergeCell ref="I248:I249"/>
    <mergeCell ref="J248:J249"/>
    <mergeCell ref="K248:K249"/>
    <mergeCell ref="L248:L249"/>
    <mergeCell ref="M248:M249"/>
    <mergeCell ref="N248:N249"/>
    <mergeCell ref="O248:O249"/>
    <mergeCell ref="Q248:Q249"/>
    <mergeCell ref="R248:R249"/>
    <mergeCell ref="S248:S249"/>
    <mergeCell ref="T248:T249"/>
    <mergeCell ref="U248:U249"/>
    <mergeCell ref="V248:Z249"/>
    <mergeCell ref="B249:C249"/>
    <mergeCell ref="F249:G249"/>
    <mergeCell ref="B241:C241"/>
    <mergeCell ref="I241:I242"/>
    <mergeCell ref="J241:J242"/>
    <mergeCell ref="K241:K242"/>
    <mergeCell ref="L241:L242"/>
    <mergeCell ref="M241:M242"/>
    <mergeCell ref="N241:N242"/>
    <mergeCell ref="O241:O242"/>
    <mergeCell ref="Q241:Q242"/>
    <mergeCell ref="R241:R242"/>
    <mergeCell ref="S241:S242"/>
    <mergeCell ref="T241:T242"/>
    <mergeCell ref="U241:U242"/>
    <mergeCell ref="V241:Z242"/>
    <mergeCell ref="B242:C242"/>
    <mergeCell ref="F242:G242"/>
    <mergeCell ref="F243:G243"/>
    <mergeCell ref="I243:I244"/>
    <mergeCell ref="J243:J244"/>
    <mergeCell ref="K243:K244"/>
    <mergeCell ref="L243:L244"/>
    <mergeCell ref="M243:M244"/>
    <mergeCell ref="N243:N244"/>
    <mergeCell ref="O243:O244"/>
    <mergeCell ref="F244:G244"/>
    <mergeCell ref="Q244:U244"/>
    <mergeCell ref="X244:Y244"/>
    <mergeCell ref="B237:C237"/>
    <mergeCell ref="I237:I238"/>
    <mergeCell ref="J237:J238"/>
    <mergeCell ref="K237:K238"/>
    <mergeCell ref="L237:L238"/>
    <mergeCell ref="M237:M238"/>
    <mergeCell ref="N237:N238"/>
    <mergeCell ref="O237:O238"/>
    <mergeCell ref="Q237:Q238"/>
    <mergeCell ref="R237:R238"/>
    <mergeCell ref="S237:S238"/>
    <mergeCell ref="T237:T238"/>
    <mergeCell ref="U237:U238"/>
    <mergeCell ref="V237:Z238"/>
    <mergeCell ref="B238:C238"/>
    <mergeCell ref="F238:G238"/>
    <mergeCell ref="B239:C239"/>
    <mergeCell ref="I239:I240"/>
    <mergeCell ref="J239:J240"/>
    <mergeCell ref="K239:K240"/>
    <mergeCell ref="L239:L240"/>
    <mergeCell ref="M239:M240"/>
    <mergeCell ref="N239:N240"/>
    <mergeCell ref="O239:O240"/>
    <mergeCell ref="Q239:Q240"/>
    <mergeCell ref="R239:R240"/>
    <mergeCell ref="S239:S240"/>
    <mergeCell ref="T239:T240"/>
    <mergeCell ref="U239:U240"/>
    <mergeCell ref="V239:Z240"/>
    <mergeCell ref="B240:C240"/>
    <mergeCell ref="F240:G240"/>
    <mergeCell ref="B233:C233"/>
    <mergeCell ref="I233:I234"/>
    <mergeCell ref="J233:J234"/>
    <mergeCell ref="K233:K234"/>
    <mergeCell ref="L233:L234"/>
    <mergeCell ref="M233:M234"/>
    <mergeCell ref="N233:N234"/>
    <mergeCell ref="O233:O234"/>
    <mergeCell ref="Q233:Q234"/>
    <mergeCell ref="R233:R234"/>
    <mergeCell ref="S233:S234"/>
    <mergeCell ref="T233:T234"/>
    <mergeCell ref="U233:U234"/>
    <mergeCell ref="V233:Z234"/>
    <mergeCell ref="B234:C234"/>
    <mergeCell ref="F234:G234"/>
    <mergeCell ref="B235:C235"/>
    <mergeCell ref="I235:I236"/>
    <mergeCell ref="J235:J236"/>
    <mergeCell ref="K235:K236"/>
    <mergeCell ref="L235:L236"/>
    <mergeCell ref="M235:M236"/>
    <mergeCell ref="N235:N236"/>
    <mergeCell ref="O235:O236"/>
    <mergeCell ref="Q235:Q236"/>
    <mergeCell ref="R235:R236"/>
    <mergeCell ref="S235:S236"/>
    <mergeCell ref="T235:T236"/>
    <mergeCell ref="U235:U236"/>
    <mergeCell ref="V235:Z236"/>
    <mergeCell ref="B236:C236"/>
    <mergeCell ref="F236:G236"/>
    <mergeCell ref="B229:C229"/>
    <mergeCell ref="I229:I230"/>
    <mergeCell ref="J229:J230"/>
    <mergeCell ref="K229:K230"/>
    <mergeCell ref="L229:L230"/>
    <mergeCell ref="M229:M230"/>
    <mergeCell ref="N229:N230"/>
    <mergeCell ref="O229:O230"/>
    <mergeCell ref="Q229:Q230"/>
    <mergeCell ref="R229:R230"/>
    <mergeCell ref="S229:S230"/>
    <mergeCell ref="T229:T230"/>
    <mergeCell ref="U229:U230"/>
    <mergeCell ref="V229:Z230"/>
    <mergeCell ref="B230:C230"/>
    <mergeCell ref="F230:G230"/>
    <mergeCell ref="B231:C231"/>
    <mergeCell ref="I231:I232"/>
    <mergeCell ref="J231:J232"/>
    <mergeCell ref="K231:K232"/>
    <mergeCell ref="L231:L232"/>
    <mergeCell ref="M231:M232"/>
    <mergeCell ref="N231:N232"/>
    <mergeCell ref="O231:O232"/>
    <mergeCell ref="Q231:Q232"/>
    <mergeCell ref="R231:R232"/>
    <mergeCell ref="S231:S232"/>
    <mergeCell ref="T231:T232"/>
    <mergeCell ref="U231:U232"/>
    <mergeCell ref="V231:Z232"/>
    <mergeCell ref="B232:C232"/>
    <mergeCell ref="F232:G232"/>
    <mergeCell ref="B224:C224"/>
    <mergeCell ref="I224:I225"/>
    <mergeCell ref="J224:J225"/>
    <mergeCell ref="K224:K225"/>
    <mergeCell ref="L224:L225"/>
    <mergeCell ref="M224:M225"/>
    <mergeCell ref="N224:N225"/>
    <mergeCell ref="O224:O225"/>
    <mergeCell ref="Q224:Q225"/>
    <mergeCell ref="R224:R225"/>
    <mergeCell ref="S224:S225"/>
    <mergeCell ref="T224:T225"/>
    <mergeCell ref="U224:U225"/>
    <mergeCell ref="V224:Z225"/>
    <mergeCell ref="B225:C225"/>
    <mergeCell ref="F225:G225"/>
    <mergeCell ref="F226:G226"/>
    <mergeCell ref="I226:I227"/>
    <mergeCell ref="J226:J227"/>
    <mergeCell ref="K226:K227"/>
    <mergeCell ref="L226:L227"/>
    <mergeCell ref="M226:M227"/>
    <mergeCell ref="N226:N227"/>
    <mergeCell ref="O226:O227"/>
    <mergeCell ref="F227:G227"/>
    <mergeCell ref="Q227:U227"/>
    <mergeCell ref="X227:Y227"/>
    <mergeCell ref="B220:C220"/>
    <mergeCell ref="I220:I221"/>
    <mergeCell ref="J220:J221"/>
    <mergeCell ref="K220:K221"/>
    <mergeCell ref="L220:L221"/>
    <mergeCell ref="M220:M221"/>
    <mergeCell ref="N220:N221"/>
    <mergeCell ref="O220:O221"/>
    <mergeCell ref="Q220:Q221"/>
    <mergeCell ref="R220:R221"/>
    <mergeCell ref="S220:S221"/>
    <mergeCell ref="T220:T221"/>
    <mergeCell ref="U220:U221"/>
    <mergeCell ref="V220:Z221"/>
    <mergeCell ref="B221:C221"/>
    <mergeCell ref="F221:G221"/>
    <mergeCell ref="B222:C222"/>
    <mergeCell ref="I222:I223"/>
    <mergeCell ref="J222:J223"/>
    <mergeCell ref="K222:K223"/>
    <mergeCell ref="L222:L223"/>
    <mergeCell ref="M222:M223"/>
    <mergeCell ref="N222:N223"/>
    <mergeCell ref="O222:O223"/>
    <mergeCell ref="Q222:Q223"/>
    <mergeCell ref="R222:R223"/>
    <mergeCell ref="S222:S223"/>
    <mergeCell ref="T222:T223"/>
    <mergeCell ref="U222:U223"/>
    <mergeCell ref="V222:Z223"/>
    <mergeCell ref="B223:C223"/>
    <mergeCell ref="F223:G223"/>
    <mergeCell ref="B216:C216"/>
    <mergeCell ref="I216:I217"/>
    <mergeCell ref="J216:J217"/>
    <mergeCell ref="K216:K217"/>
    <mergeCell ref="L216:L217"/>
    <mergeCell ref="M216:M217"/>
    <mergeCell ref="N216:N217"/>
    <mergeCell ref="O216:O217"/>
    <mergeCell ref="Q216:Q217"/>
    <mergeCell ref="R216:R217"/>
    <mergeCell ref="S216:S217"/>
    <mergeCell ref="T216:T217"/>
    <mergeCell ref="U216:U217"/>
    <mergeCell ref="V216:Z217"/>
    <mergeCell ref="B217:C217"/>
    <mergeCell ref="F217:G217"/>
    <mergeCell ref="B218:C218"/>
    <mergeCell ref="I218:I219"/>
    <mergeCell ref="J218:J219"/>
    <mergeCell ref="K218:K219"/>
    <mergeCell ref="L218:L219"/>
    <mergeCell ref="M218:M219"/>
    <mergeCell ref="N218:N219"/>
    <mergeCell ref="O218:O219"/>
    <mergeCell ref="Q218:Q219"/>
    <mergeCell ref="R218:R219"/>
    <mergeCell ref="S218:S219"/>
    <mergeCell ref="T218:T219"/>
    <mergeCell ref="U218:U219"/>
    <mergeCell ref="V218:Z219"/>
    <mergeCell ref="B219:C219"/>
    <mergeCell ref="F219:G219"/>
    <mergeCell ref="B212:C212"/>
    <mergeCell ref="I212:I213"/>
    <mergeCell ref="J212:J213"/>
    <mergeCell ref="K212:K213"/>
    <mergeCell ref="L212:L213"/>
    <mergeCell ref="M212:M213"/>
    <mergeCell ref="N212:N213"/>
    <mergeCell ref="O212:O213"/>
    <mergeCell ref="Q212:Q213"/>
    <mergeCell ref="R212:R213"/>
    <mergeCell ref="S212:S213"/>
    <mergeCell ref="T212:T213"/>
    <mergeCell ref="U212:U213"/>
    <mergeCell ref="V212:Z213"/>
    <mergeCell ref="B213:C213"/>
    <mergeCell ref="F213:G213"/>
    <mergeCell ref="B214:C214"/>
    <mergeCell ref="I214:I215"/>
    <mergeCell ref="J214:J215"/>
    <mergeCell ref="K214:K215"/>
    <mergeCell ref="L214:L215"/>
    <mergeCell ref="M214:M215"/>
    <mergeCell ref="N214:N215"/>
    <mergeCell ref="O214:O215"/>
    <mergeCell ref="Q214:Q215"/>
    <mergeCell ref="R214:R215"/>
    <mergeCell ref="S214:S215"/>
    <mergeCell ref="T214:T215"/>
    <mergeCell ref="U214:U215"/>
    <mergeCell ref="V214:Z215"/>
    <mergeCell ref="B215:C215"/>
    <mergeCell ref="F215:G215"/>
    <mergeCell ref="B207:C207"/>
    <mergeCell ref="I207:I208"/>
    <mergeCell ref="J207:J208"/>
    <mergeCell ref="K207:K208"/>
    <mergeCell ref="L207:L208"/>
    <mergeCell ref="M207:M208"/>
    <mergeCell ref="N207:N208"/>
    <mergeCell ref="O207:O208"/>
    <mergeCell ref="Q207:Q208"/>
    <mergeCell ref="R207:R208"/>
    <mergeCell ref="S207:S208"/>
    <mergeCell ref="T207:T208"/>
    <mergeCell ref="U207:U208"/>
    <mergeCell ref="V207:Z208"/>
    <mergeCell ref="B208:C208"/>
    <mergeCell ref="F208:G208"/>
    <mergeCell ref="F209:G209"/>
    <mergeCell ref="I209:I210"/>
    <mergeCell ref="J209:J210"/>
    <mergeCell ref="K209:K210"/>
    <mergeCell ref="L209:L210"/>
    <mergeCell ref="M209:M210"/>
    <mergeCell ref="N209:N210"/>
    <mergeCell ref="O209:O210"/>
    <mergeCell ref="F210:G210"/>
    <mergeCell ref="Q210:U210"/>
    <mergeCell ref="X210:Y210"/>
    <mergeCell ref="B203:C203"/>
    <mergeCell ref="I203:I204"/>
    <mergeCell ref="J203:J204"/>
    <mergeCell ref="K203:K204"/>
    <mergeCell ref="L203:L204"/>
    <mergeCell ref="M203:M204"/>
    <mergeCell ref="N203:N204"/>
    <mergeCell ref="O203:O204"/>
    <mergeCell ref="Q203:Q204"/>
    <mergeCell ref="R203:R204"/>
    <mergeCell ref="S203:S204"/>
    <mergeCell ref="T203:T204"/>
    <mergeCell ref="U203:U204"/>
    <mergeCell ref="V203:Z204"/>
    <mergeCell ref="B204:C204"/>
    <mergeCell ref="F204:G204"/>
    <mergeCell ref="B205:C205"/>
    <mergeCell ref="I205:I206"/>
    <mergeCell ref="J205:J206"/>
    <mergeCell ref="K205:K206"/>
    <mergeCell ref="L205:L206"/>
    <mergeCell ref="M205:M206"/>
    <mergeCell ref="N205:N206"/>
    <mergeCell ref="O205:O206"/>
    <mergeCell ref="Q205:Q206"/>
    <mergeCell ref="R205:R206"/>
    <mergeCell ref="S205:S206"/>
    <mergeCell ref="T205:T206"/>
    <mergeCell ref="U205:U206"/>
    <mergeCell ref="V205:Z206"/>
    <mergeCell ref="B206:C206"/>
    <mergeCell ref="F206:G206"/>
    <mergeCell ref="B199:C199"/>
    <mergeCell ref="I199:I200"/>
    <mergeCell ref="J199:J200"/>
    <mergeCell ref="K199:K200"/>
    <mergeCell ref="L199:L200"/>
    <mergeCell ref="M199:M200"/>
    <mergeCell ref="N199:N200"/>
    <mergeCell ref="O199:O200"/>
    <mergeCell ref="Q199:Q200"/>
    <mergeCell ref="R199:R200"/>
    <mergeCell ref="S199:S200"/>
    <mergeCell ref="T199:T200"/>
    <mergeCell ref="U199:U200"/>
    <mergeCell ref="V199:Z200"/>
    <mergeCell ref="B200:C200"/>
    <mergeCell ref="F200:G200"/>
    <mergeCell ref="B201:C201"/>
    <mergeCell ref="I201:I202"/>
    <mergeCell ref="J201:J202"/>
    <mergeCell ref="K201:K202"/>
    <mergeCell ref="L201:L202"/>
    <mergeCell ref="M201:M202"/>
    <mergeCell ref="N201:N202"/>
    <mergeCell ref="O201:O202"/>
    <mergeCell ref="Q201:Q202"/>
    <mergeCell ref="R201:R202"/>
    <mergeCell ref="S201:S202"/>
    <mergeCell ref="T201:T202"/>
    <mergeCell ref="U201:U202"/>
    <mergeCell ref="V201:Z202"/>
    <mergeCell ref="B202:C202"/>
    <mergeCell ref="F202:G202"/>
    <mergeCell ref="B195:C195"/>
    <mergeCell ref="I195:I196"/>
    <mergeCell ref="J195:J196"/>
    <mergeCell ref="K195:K196"/>
    <mergeCell ref="L195:L196"/>
    <mergeCell ref="M195:M196"/>
    <mergeCell ref="N195:N196"/>
    <mergeCell ref="O195:O196"/>
    <mergeCell ref="Q195:Q196"/>
    <mergeCell ref="R195:R196"/>
    <mergeCell ref="S195:S196"/>
    <mergeCell ref="T195:T196"/>
    <mergeCell ref="U195:U196"/>
    <mergeCell ref="V195:Z196"/>
    <mergeCell ref="B196:C196"/>
    <mergeCell ref="F196:G196"/>
    <mergeCell ref="B197:C197"/>
    <mergeCell ref="I197:I198"/>
    <mergeCell ref="J197:J198"/>
    <mergeCell ref="K197:K198"/>
    <mergeCell ref="L197:L198"/>
    <mergeCell ref="M197:M198"/>
    <mergeCell ref="N197:N198"/>
    <mergeCell ref="O197:O198"/>
    <mergeCell ref="Q197:Q198"/>
    <mergeCell ref="R197:R198"/>
    <mergeCell ref="S197:S198"/>
    <mergeCell ref="T197:T198"/>
    <mergeCell ref="U197:U198"/>
    <mergeCell ref="V197:Z198"/>
    <mergeCell ref="B198:C198"/>
    <mergeCell ref="F198:G198"/>
    <mergeCell ref="B190:C190"/>
    <mergeCell ref="I190:I191"/>
    <mergeCell ref="J190:J191"/>
    <mergeCell ref="K190:K191"/>
    <mergeCell ref="L190:L191"/>
    <mergeCell ref="M190:M191"/>
    <mergeCell ref="N190:N191"/>
    <mergeCell ref="O190:O191"/>
    <mergeCell ref="Q190:Q191"/>
    <mergeCell ref="R190:R191"/>
    <mergeCell ref="S190:S191"/>
    <mergeCell ref="T190:T191"/>
    <mergeCell ref="U190:U191"/>
    <mergeCell ref="V190:Z191"/>
    <mergeCell ref="B191:C191"/>
    <mergeCell ref="F191:G191"/>
    <mergeCell ref="F192:G192"/>
    <mergeCell ref="I192:I193"/>
    <mergeCell ref="J192:J193"/>
    <mergeCell ref="K192:K193"/>
    <mergeCell ref="L192:L193"/>
    <mergeCell ref="M192:M193"/>
    <mergeCell ref="N192:N193"/>
    <mergeCell ref="O192:O193"/>
    <mergeCell ref="F193:G193"/>
    <mergeCell ref="Q193:U193"/>
    <mergeCell ref="X193:Y193"/>
    <mergeCell ref="B186:C186"/>
    <mergeCell ref="I186:I187"/>
    <mergeCell ref="J186:J187"/>
    <mergeCell ref="K186:K187"/>
    <mergeCell ref="L186:L187"/>
    <mergeCell ref="M186:M187"/>
    <mergeCell ref="N186:N187"/>
    <mergeCell ref="O186:O187"/>
    <mergeCell ref="Q186:Q187"/>
    <mergeCell ref="R186:R187"/>
    <mergeCell ref="S186:S187"/>
    <mergeCell ref="T186:T187"/>
    <mergeCell ref="U186:U187"/>
    <mergeCell ref="V186:Z187"/>
    <mergeCell ref="B187:C187"/>
    <mergeCell ref="F187:G187"/>
    <mergeCell ref="B188:C188"/>
    <mergeCell ref="I188:I189"/>
    <mergeCell ref="J188:J189"/>
    <mergeCell ref="K188:K189"/>
    <mergeCell ref="L188:L189"/>
    <mergeCell ref="M188:M189"/>
    <mergeCell ref="N188:N189"/>
    <mergeCell ref="O188:O189"/>
    <mergeCell ref="Q188:Q189"/>
    <mergeCell ref="R188:R189"/>
    <mergeCell ref="S188:S189"/>
    <mergeCell ref="T188:T189"/>
    <mergeCell ref="U188:U189"/>
    <mergeCell ref="V188:Z189"/>
    <mergeCell ref="B189:C189"/>
    <mergeCell ref="F189:G189"/>
    <mergeCell ref="B182:C182"/>
    <mergeCell ref="I182:I183"/>
    <mergeCell ref="J182:J183"/>
    <mergeCell ref="K182:K183"/>
    <mergeCell ref="L182:L183"/>
    <mergeCell ref="M182:M183"/>
    <mergeCell ref="N182:N183"/>
    <mergeCell ref="O182:O183"/>
    <mergeCell ref="Q182:Q183"/>
    <mergeCell ref="R182:R183"/>
    <mergeCell ref="S182:S183"/>
    <mergeCell ref="T182:T183"/>
    <mergeCell ref="U182:U183"/>
    <mergeCell ref="V182:Z183"/>
    <mergeCell ref="B183:C183"/>
    <mergeCell ref="F183:G183"/>
    <mergeCell ref="B184:C184"/>
    <mergeCell ref="I184:I185"/>
    <mergeCell ref="J184:J185"/>
    <mergeCell ref="K184:K185"/>
    <mergeCell ref="L184:L185"/>
    <mergeCell ref="M184:M185"/>
    <mergeCell ref="N184:N185"/>
    <mergeCell ref="O184:O185"/>
    <mergeCell ref="Q184:Q185"/>
    <mergeCell ref="R184:R185"/>
    <mergeCell ref="S184:S185"/>
    <mergeCell ref="T184:T185"/>
    <mergeCell ref="U184:U185"/>
    <mergeCell ref="V184:Z185"/>
    <mergeCell ref="B185:C185"/>
    <mergeCell ref="F185:G185"/>
    <mergeCell ref="B178:C178"/>
    <mergeCell ref="I178:I179"/>
    <mergeCell ref="J178:J179"/>
    <mergeCell ref="K178:K179"/>
    <mergeCell ref="L178:L179"/>
    <mergeCell ref="M178:M179"/>
    <mergeCell ref="N178:N179"/>
    <mergeCell ref="O178:O179"/>
    <mergeCell ref="Q178:Q179"/>
    <mergeCell ref="R178:R179"/>
    <mergeCell ref="S178:S179"/>
    <mergeCell ref="T178:T179"/>
    <mergeCell ref="U178:U179"/>
    <mergeCell ref="V178:Z179"/>
    <mergeCell ref="B179:C179"/>
    <mergeCell ref="F179:G179"/>
    <mergeCell ref="B180:C180"/>
    <mergeCell ref="I180:I181"/>
    <mergeCell ref="J180:J181"/>
    <mergeCell ref="K180:K181"/>
    <mergeCell ref="L180:L181"/>
    <mergeCell ref="M180:M181"/>
    <mergeCell ref="N180:N181"/>
    <mergeCell ref="O180:O181"/>
    <mergeCell ref="Q180:Q181"/>
    <mergeCell ref="R180:R181"/>
    <mergeCell ref="S180:S181"/>
    <mergeCell ref="T180:T181"/>
    <mergeCell ref="U180:U181"/>
    <mergeCell ref="V180:Z181"/>
    <mergeCell ref="B181:C181"/>
    <mergeCell ref="F181:G181"/>
    <mergeCell ref="B173:C173"/>
    <mergeCell ref="I173:I174"/>
    <mergeCell ref="J173:J174"/>
    <mergeCell ref="K173:K174"/>
    <mergeCell ref="L173:L174"/>
    <mergeCell ref="M173:M174"/>
    <mergeCell ref="N173:N174"/>
    <mergeCell ref="O173:O174"/>
    <mergeCell ref="Q173:Q174"/>
    <mergeCell ref="R173:R174"/>
    <mergeCell ref="S173:S174"/>
    <mergeCell ref="T173:T174"/>
    <mergeCell ref="U173:U174"/>
    <mergeCell ref="V173:Z174"/>
    <mergeCell ref="B174:C174"/>
    <mergeCell ref="F174:G174"/>
    <mergeCell ref="F175:G175"/>
    <mergeCell ref="I175:I176"/>
    <mergeCell ref="J175:J176"/>
    <mergeCell ref="K175:K176"/>
    <mergeCell ref="L175:L176"/>
    <mergeCell ref="M175:M176"/>
    <mergeCell ref="N175:N176"/>
    <mergeCell ref="O175:O176"/>
    <mergeCell ref="F176:G176"/>
    <mergeCell ref="Q176:U176"/>
    <mergeCell ref="X176:Y176"/>
    <mergeCell ref="B169:C169"/>
    <mergeCell ref="I169:I170"/>
    <mergeCell ref="J169:J170"/>
    <mergeCell ref="K169:K170"/>
    <mergeCell ref="L169:L170"/>
    <mergeCell ref="M169:M170"/>
    <mergeCell ref="N169:N170"/>
    <mergeCell ref="O169:O170"/>
    <mergeCell ref="Q169:Q170"/>
    <mergeCell ref="R169:R170"/>
    <mergeCell ref="S169:S170"/>
    <mergeCell ref="T169:T170"/>
    <mergeCell ref="U169:U170"/>
    <mergeCell ref="V169:Z170"/>
    <mergeCell ref="B170:C170"/>
    <mergeCell ref="F170:G170"/>
    <mergeCell ref="B171:C171"/>
    <mergeCell ref="I171:I172"/>
    <mergeCell ref="J171:J172"/>
    <mergeCell ref="K171:K172"/>
    <mergeCell ref="L171:L172"/>
    <mergeCell ref="M171:M172"/>
    <mergeCell ref="N171:N172"/>
    <mergeCell ref="O171:O172"/>
    <mergeCell ref="Q171:Q172"/>
    <mergeCell ref="R171:R172"/>
    <mergeCell ref="S171:S172"/>
    <mergeCell ref="T171:T172"/>
    <mergeCell ref="U171:U172"/>
    <mergeCell ref="V171:Z172"/>
    <mergeCell ref="B172:C172"/>
    <mergeCell ref="F172:G172"/>
    <mergeCell ref="B165:C165"/>
    <mergeCell ref="I165:I166"/>
    <mergeCell ref="J165:J166"/>
    <mergeCell ref="K165:K166"/>
    <mergeCell ref="L165:L166"/>
    <mergeCell ref="M165:M166"/>
    <mergeCell ref="N165:N166"/>
    <mergeCell ref="O165:O166"/>
    <mergeCell ref="Q165:Q166"/>
    <mergeCell ref="R165:R166"/>
    <mergeCell ref="S165:S166"/>
    <mergeCell ref="T165:T166"/>
    <mergeCell ref="U165:U166"/>
    <mergeCell ref="V165:Z166"/>
    <mergeCell ref="B166:C166"/>
    <mergeCell ref="F166:G166"/>
    <mergeCell ref="B167:C167"/>
    <mergeCell ref="I167:I168"/>
    <mergeCell ref="J167:J168"/>
    <mergeCell ref="K167:K168"/>
    <mergeCell ref="L167:L168"/>
    <mergeCell ref="M167:M168"/>
    <mergeCell ref="N167:N168"/>
    <mergeCell ref="O167:O168"/>
    <mergeCell ref="Q167:Q168"/>
    <mergeCell ref="R167:R168"/>
    <mergeCell ref="S167:S168"/>
    <mergeCell ref="T167:T168"/>
    <mergeCell ref="U167:U168"/>
    <mergeCell ref="V167:Z168"/>
    <mergeCell ref="B168:C168"/>
    <mergeCell ref="F168:G168"/>
    <mergeCell ref="B161:C161"/>
    <mergeCell ref="I161:I162"/>
    <mergeCell ref="J161:J162"/>
    <mergeCell ref="K161:K162"/>
    <mergeCell ref="L161:L162"/>
    <mergeCell ref="M161:M162"/>
    <mergeCell ref="N161:N162"/>
    <mergeCell ref="O161:O162"/>
    <mergeCell ref="Q161:Q162"/>
    <mergeCell ref="R161:R162"/>
    <mergeCell ref="S161:S162"/>
    <mergeCell ref="T161:T162"/>
    <mergeCell ref="U161:U162"/>
    <mergeCell ref="V161:Z162"/>
    <mergeCell ref="B162:C162"/>
    <mergeCell ref="F162:G162"/>
    <mergeCell ref="B163:C163"/>
    <mergeCell ref="I163:I164"/>
    <mergeCell ref="J163:J164"/>
    <mergeCell ref="K163:K164"/>
    <mergeCell ref="L163:L164"/>
    <mergeCell ref="M163:M164"/>
    <mergeCell ref="N163:N164"/>
    <mergeCell ref="O163:O164"/>
    <mergeCell ref="Q163:Q164"/>
    <mergeCell ref="R163:R164"/>
    <mergeCell ref="S163:S164"/>
    <mergeCell ref="T163:T164"/>
    <mergeCell ref="U163:U164"/>
    <mergeCell ref="V163:Z164"/>
    <mergeCell ref="B164:C164"/>
    <mergeCell ref="F164:G164"/>
    <mergeCell ref="B156:C156"/>
    <mergeCell ref="I156:I157"/>
    <mergeCell ref="J156:J157"/>
    <mergeCell ref="K156:K157"/>
    <mergeCell ref="L156:L157"/>
    <mergeCell ref="M156:M157"/>
    <mergeCell ref="N156:N157"/>
    <mergeCell ref="O156:O157"/>
    <mergeCell ref="Q156:Q157"/>
    <mergeCell ref="R156:R157"/>
    <mergeCell ref="S156:S157"/>
    <mergeCell ref="T156:T157"/>
    <mergeCell ref="U156:U157"/>
    <mergeCell ref="V156:Z157"/>
    <mergeCell ref="B157:C157"/>
    <mergeCell ref="F157:G157"/>
    <mergeCell ref="F158:G158"/>
    <mergeCell ref="I158:I159"/>
    <mergeCell ref="J158:J159"/>
    <mergeCell ref="K158:K159"/>
    <mergeCell ref="L158:L159"/>
    <mergeCell ref="M158:M159"/>
    <mergeCell ref="N158:N159"/>
    <mergeCell ref="O158:O159"/>
    <mergeCell ref="F159:G159"/>
    <mergeCell ref="Q159:U159"/>
    <mergeCell ref="X159:Y159"/>
    <mergeCell ref="B152:C152"/>
    <mergeCell ref="I152:I153"/>
    <mergeCell ref="J152:J153"/>
    <mergeCell ref="K152:K153"/>
    <mergeCell ref="L152:L153"/>
    <mergeCell ref="M152:M153"/>
    <mergeCell ref="N152:N153"/>
    <mergeCell ref="O152:O153"/>
    <mergeCell ref="Q152:Q153"/>
    <mergeCell ref="R152:R153"/>
    <mergeCell ref="S152:S153"/>
    <mergeCell ref="T152:T153"/>
    <mergeCell ref="U152:U153"/>
    <mergeCell ref="V152:Z153"/>
    <mergeCell ref="B153:C153"/>
    <mergeCell ref="F153:G153"/>
    <mergeCell ref="B154:C154"/>
    <mergeCell ref="I154:I155"/>
    <mergeCell ref="J154:J155"/>
    <mergeCell ref="K154:K155"/>
    <mergeCell ref="L154:L155"/>
    <mergeCell ref="M154:M155"/>
    <mergeCell ref="N154:N155"/>
    <mergeCell ref="O154:O155"/>
    <mergeCell ref="Q154:Q155"/>
    <mergeCell ref="R154:R155"/>
    <mergeCell ref="S154:S155"/>
    <mergeCell ref="T154:T155"/>
    <mergeCell ref="U154:U155"/>
    <mergeCell ref="V154:Z155"/>
    <mergeCell ref="B155:C155"/>
    <mergeCell ref="F155:G155"/>
    <mergeCell ref="B148:C148"/>
    <mergeCell ref="I148:I149"/>
    <mergeCell ref="J148:J149"/>
    <mergeCell ref="K148:K149"/>
    <mergeCell ref="L148:L149"/>
    <mergeCell ref="M148:M149"/>
    <mergeCell ref="N148:N149"/>
    <mergeCell ref="O148:O149"/>
    <mergeCell ref="Q148:Q149"/>
    <mergeCell ref="R148:R149"/>
    <mergeCell ref="S148:S149"/>
    <mergeCell ref="T148:T149"/>
    <mergeCell ref="U148:U149"/>
    <mergeCell ref="V148:Z149"/>
    <mergeCell ref="B149:C149"/>
    <mergeCell ref="F149:G149"/>
    <mergeCell ref="B150:C150"/>
    <mergeCell ref="I150:I151"/>
    <mergeCell ref="J150:J151"/>
    <mergeCell ref="K150:K151"/>
    <mergeCell ref="L150:L151"/>
    <mergeCell ref="M150:M151"/>
    <mergeCell ref="N150:N151"/>
    <mergeCell ref="O150:O151"/>
    <mergeCell ref="Q150:Q151"/>
    <mergeCell ref="R150:R151"/>
    <mergeCell ref="S150:S151"/>
    <mergeCell ref="T150:T151"/>
    <mergeCell ref="U150:U151"/>
    <mergeCell ref="V150:Z151"/>
    <mergeCell ref="B151:C151"/>
    <mergeCell ref="F151:G151"/>
    <mergeCell ref="B144:C144"/>
    <mergeCell ref="I144:I145"/>
    <mergeCell ref="J144:J145"/>
    <mergeCell ref="K144:K145"/>
    <mergeCell ref="L144:L145"/>
    <mergeCell ref="M144:M145"/>
    <mergeCell ref="N144:N145"/>
    <mergeCell ref="O144:O145"/>
    <mergeCell ref="Q144:Q145"/>
    <mergeCell ref="R144:R145"/>
    <mergeCell ref="S144:S145"/>
    <mergeCell ref="T144:T145"/>
    <mergeCell ref="U144:U145"/>
    <mergeCell ref="V144:Z145"/>
    <mergeCell ref="B145:C145"/>
    <mergeCell ref="F145:G145"/>
    <mergeCell ref="B146:C146"/>
    <mergeCell ref="I146:I147"/>
    <mergeCell ref="J146:J147"/>
    <mergeCell ref="K146:K147"/>
    <mergeCell ref="L146:L147"/>
    <mergeCell ref="M146:M147"/>
    <mergeCell ref="N146:N147"/>
    <mergeCell ref="O146:O147"/>
    <mergeCell ref="Q146:Q147"/>
    <mergeCell ref="R146:R147"/>
    <mergeCell ref="S146:S147"/>
    <mergeCell ref="T146:T147"/>
    <mergeCell ref="U146:U147"/>
    <mergeCell ref="V146:Z147"/>
    <mergeCell ref="B147:C147"/>
    <mergeCell ref="F147:G147"/>
    <mergeCell ref="B139:C139"/>
    <mergeCell ref="I139:I140"/>
    <mergeCell ref="J139:J140"/>
    <mergeCell ref="K139:K140"/>
    <mergeCell ref="L139:L140"/>
    <mergeCell ref="M139:M140"/>
    <mergeCell ref="N139:N140"/>
    <mergeCell ref="O139:O140"/>
    <mergeCell ref="Q139:Q140"/>
    <mergeCell ref="R139:R140"/>
    <mergeCell ref="S139:S140"/>
    <mergeCell ref="T139:T140"/>
    <mergeCell ref="U139:U140"/>
    <mergeCell ref="V139:Z140"/>
    <mergeCell ref="B140:C140"/>
    <mergeCell ref="F140:G140"/>
    <mergeCell ref="F141:G141"/>
    <mergeCell ref="I141:I142"/>
    <mergeCell ref="J141:J142"/>
    <mergeCell ref="K141:K142"/>
    <mergeCell ref="L141:L142"/>
    <mergeCell ref="M141:M142"/>
    <mergeCell ref="N141:N142"/>
    <mergeCell ref="O141:O142"/>
    <mergeCell ref="F142:G142"/>
    <mergeCell ref="Q142:U142"/>
    <mergeCell ref="X142:Y142"/>
    <mergeCell ref="B135:C135"/>
    <mergeCell ref="I135:I136"/>
    <mergeCell ref="J135:J136"/>
    <mergeCell ref="K135:K136"/>
    <mergeCell ref="L135:L136"/>
    <mergeCell ref="M135:M136"/>
    <mergeCell ref="N135:N136"/>
    <mergeCell ref="O135:O136"/>
    <mergeCell ref="Q135:Q136"/>
    <mergeCell ref="R135:R136"/>
    <mergeCell ref="S135:S136"/>
    <mergeCell ref="T135:T136"/>
    <mergeCell ref="U135:U136"/>
    <mergeCell ref="V135:Z136"/>
    <mergeCell ref="B136:C136"/>
    <mergeCell ref="F136:G136"/>
    <mergeCell ref="B137:C137"/>
    <mergeCell ref="I137:I138"/>
    <mergeCell ref="J137:J138"/>
    <mergeCell ref="K137:K138"/>
    <mergeCell ref="L137:L138"/>
    <mergeCell ref="M137:M138"/>
    <mergeCell ref="N137:N138"/>
    <mergeCell ref="O137:O138"/>
    <mergeCell ref="Q137:Q138"/>
    <mergeCell ref="R137:R138"/>
    <mergeCell ref="S137:S138"/>
    <mergeCell ref="T137:T138"/>
    <mergeCell ref="U137:U138"/>
    <mergeCell ref="V137:Z138"/>
    <mergeCell ref="B138:C138"/>
    <mergeCell ref="F138:G138"/>
    <mergeCell ref="B131:C131"/>
    <mergeCell ref="I131:I132"/>
    <mergeCell ref="J131:J132"/>
    <mergeCell ref="K131:K132"/>
    <mergeCell ref="L131:L132"/>
    <mergeCell ref="M131:M132"/>
    <mergeCell ref="N131:N132"/>
    <mergeCell ref="O131:O132"/>
    <mergeCell ref="Q131:Q132"/>
    <mergeCell ref="R131:R132"/>
    <mergeCell ref="S131:S132"/>
    <mergeCell ref="T131:T132"/>
    <mergeCell ref="U131:U132"/>
    <mergeCell ref="V131:Z132"/>
    <mergeCell ref="B132:C132"/>
    <mergeCell ref="F132:G132"/>
    <mergeCell ref="B133:C133"/>
    <mergeCell ref="I133:I134"/>
    <mergeCell ref="J133:J134"/>
    <mergeCell ref="K133:K134"/>
    <mergeCell ref="L133:L134"/>
    <mergeCell ref="M133:M134"/>
    <mergeCell ref="N133:N134"/>
    <mergeCell ref="O133:O134"/>
    <mergeCell ref="Q133:Q134"/>
    <mergeCell ref="R133:R134"/>
    <mergeCell ref="S133:S134"/>
    <mergeCell ref="T133:T134"/>
    <mergeCell ref="U133:U134"/>
    <mergeCell ref="V133:Z134"/>
    <mergeCell ref="B134:C134"/>
    <mergeCell ref="F134:G134"/>
    <mergeCell ref="B127:C127"/>
    <mergeCell ref="I127:I128"/>
    <mergeCell ref="J127:J128"/>
    <mergeCell ref="K127:K128"/>
    <mergeCell ref="L127:L128"/>
    <mergeCell ref="M127:M128"/>
    <mergeCell ref="N127:N128"/>
    <mergeCell ref="O127:O128"/>
    <mergeCell ref="Q127:Q128"/>
    <mergeCell ref="R127:R128"/>
    <mergeCell ref="S127:S128"/>
    <mergeCell ref="T127:T128"/>
    <mergeCell ref="U127:U128"/>
    <mergeCell ref="V127:Z128"/>
    <mergeCell ref="B128:C128"/>
    <mergeCell ref="F128:G128"/>
    <mergeCell ref="B129:C129"/>
    <mergeCell ref="I129:I130"/>
    <mergeCell ref="J129:J130"/>
    <mergeCell ref="K129:K130"/>
    <mergeCell ref="L129:L130"/>
    <mergeCell ref="M129:M130"/>
    <mergeCell ref="N129:N130"/>
    <mergeCell ref="O129:O130"/>
    <mergeCell ref="Q129:Q130"/>
    <mergeCell ref="R129:R130"/>
    <mergeCell ref="S129:S130"/>
    <mergeCell ref="T129:T130"/>
    <mergeCell ref="U129:U130"/>
    <mergeCell ref="V129:Z130"/>
    <mergeCell ref="B130:C130"/>
    <mergeCell ref="F130:G130"/>
    <mergeCell ref="B122:C122"/>
    <mergeCell ref="I122:I123"/>
    <mergeCell ref="J122:J123"/>
    <mergeCell ref="K122:K123"/>
    <mergeCell ref="L122:L123"/>
    <mergeCell ref="M122:M123"/>
    <mergeCell ref="N122:N123"/>
    <mergeCell ref="O122:O123"/>
    <mergeCell ref="Q122:Q123"/>
    <mergeCell ref="R122:R123"/>
    <mergeCell ref="S122:S123"/>
    <mergeCell ref="T122:T123"/>
    <mergeCell ref="U122:U123"/>
    <mergeCell ref="V122:Z123"/>
    <mergeCell ref="B123:C123"/>
    <mergeCell ref="F123:G123"/>
    <mergeCell ref="F124:G124"/>
    <mergeCell ref="I124:I125"/>
    <mergeCell ref="J124:J125"/>
    <mergeCell ref="K124:K125"/>
    <mergeCell ref="L124:L125"/>
    <mergeCell ref="M124:M125"/>
    <mergeCell ref="N124:N125"/>
    <mergeCell ref="O124:O125"/>
    <mergeCell ref="F125:G125"/>
    <mergeCell ref="Q125:U125"/>
    <mergeCell ref="X125:Y125"/>
    <mergeCell ref="B118:C118"/>
    <mergeCell ref="I118:I119"/>
    <mergeCell ref="J118:J119"/>
    <mergeCell ref="K118:K119"/>
    <mergeCell ref="L118:L119"/>
    <mergeCell ref="M118:M119"/>
    <mergeCell ref="N118:N119"/>
    <mergeCell ref="O118:O119"/>
    <mergeCell ref="Q118:Q119"/>
    <mergeCell ref="R118:R119"/>
    <mergeCell ref="S118:S119"/>
    <mergeCell ref="T118:T119"/>
    <mergeCell ref="U118:U119"/>
    <mergeCell ref="V118:Z119"/>
    <mergeCell ref="B119:C119"/>
    <mergeCell ref="F119:G119"/>
    <mergeCell ref="B120:C120"/>
    <mergeCell ref="I120:I121"/>
    <mergeCell ref="J120:J121"/>
    <mergeCell ref="K120:K121"/>
    <mergeCell ref="L120:L121"/>
    <mergeCell ref="M120:M121"/>
    <mergeCell ref="N120:N121"/>
    <mergeCell ref="O120:O121"/>
    <mergeCell ref="Q120:Q121"/>
    <mergeCell ref="R120:R121"/>
    <mergeCell ref="S120:S121"/>
    <mergeCell ref="T120:T121"/>
    <mergeCell ref="U120:U121"/>
    <mergeCell ref="V120:Z121"/>
    <mergeCell ref="B121:C121"/>
    <mergeCell ref="F121:G121"/>
    <mergeCell ref="B114:C114"/>
    <mergeCell ref="I114:I115"/>
    <mergeCell ref="J114:J115"/>
    <mergeCell ref="K114:K115"/>
    <mergeCell ref="L114:L115"/>
    <mergeCell ref="M114:M115"/>
    <mergeCell ref="N114:N115"/>
    <mergeCell ref="O114:O115"/>
    <mergeCell ref="Q114:Q115"/>
    <mergeCell ref="R114:R115"/>
    <mergeCell ref="S114:S115"/>
    <mergeCell ref="T114:T115"/>
    <mergeCell ref="U114:U115"/>
    <mergeCell ref="V114:Z115"/>
    <mergeCell ref="B115:C115"/>
    <mergeCell ref="F115:G115"/>
    <mergeCell ref="B116:C116"/>
    <mergeCell ref="I116:I117"/>
    <mergeCell ref="J116:J117"/>
    <mergeCell ref="K116:K117"/>
    <mergeCell ref="L116:L117"/>
    <mergeCell ref="M116:M117"/>
    <mergeCell ref="N116:N117"/>
    <mergeCell ref="O116:O117"/>
    <mergeCell ref="Q116:Q117"/>
    <mergeCell ref="R116:R117"/>
    <mergeCell ref="S116:S117"/>
    <mergeCell ref="T116:T117"/>
    <mergeCell ref="U116:U117"/>
    <mergeCell ref="V116:Z117"/>
    <mergeCell ref="B117:C117"/>
    <mergeCell ref="F117:G117"/>
    <mergeCell ref="B110:C110"/>
    <mergeCell ref="I110:I111"/>
    <mergeCell ref="J110:J111"/>
    <mergeCell ref="K110:K111"/>
    <mergeCell ref="L110:L111"/>
    <mergeCell ref="M110:M111"/>
    <mergeCell ref="N110:N111"/>
    <mergeCell ref="O110:O111"/>
    <mergeCell ref="Q110:Q111"/>
    <mergeCell ref="R110:R111"/>
    <mergeCell ref="S110:S111"/>
    <mergeCell ref="T110:T111"/>
    <mergeCell ref="U110:U111"/>
    <mergeCell ref="V110:Z111"/>
    <mergeCell ref="B111:C111"/>
    <mergeCell ref="F111:G111"/>
    <mergeCell ref="B112:C112"/>
    <mergeCell ref="I112:I113"/>
    <mergeCell ref="J112:J113"/>
    <mergeCell ref="K112:K113"/>
    <mergeCell ref="L112:L113"/>
    <mergeCell ref="M112:M113"/>
    <mergeCell ref="N112:N113"/>
    <mergeCell ref="O112:O113"/>
    <mergeCell ref="Q112:Q113"/>
    <mergeCell ref="R112:R113"/>
    <mergeCell ref="S112:S113"/>
    <mergeCell ref="T112:T113"/>
    <mergeCell ref="U112:U113"/>
    <mergeCell ref="V112:Z113"/>
    <mergeCell ref="B113:C113"/>
    <mergeCell ref="F113:G113"/>
    <mergeCell ref="B105:C105"/>
    <mergeCell ref="I105:I106"/>
    <mergeCell ref="J105:J106"/>
    <mergeCell ref="K105:K106"/>
    <mergeCell ref="L105:L106"/>
    <mergeCell ref="M105:M106"/>
    <mergeCell ref="N105:N106"/>
    <mergeCell ref="O105:O106"/>
    <mergeCell ref="Q105:Q106"/>
    <mergeCell ref="R105:R106"/>
    <mergeCell ref="S105:S106"/>
    <mergeCell ref="T105:T106"/>
    <mergeCell ref="U105:U106"/>
    <mergeCell ref="V105:Z106"/>
    <mergeCell ref="B106:C106"/>
    <mergeCell ref="F106:G106"/>
    <mergeCell ref="F107:G107"/>
    <mergeCell ref="I107:I108"/>
    <mergeCell ref="J107:J108"/>
    <mergeCell ref="K107:K108"/>
    <mergeCell ref="L107:L108"/>
    <mergeCell ref="M107:M108"/>
    <mergeCell ref="N107:N108"/>
    <mergeCell ref="O107:O108"/>
    <mergeCell ref="F108:G108"/>
    <mergeCell ref="Q108:U108"/>
    <mergeCell ref="X108:Y108"/>
    <mergeCell ref="B101:C101"/>
    <mergeCell ref="I101:I102"/>
    <mergeCell ref="J101:J102"/>
    <mergeCell ref="K101:K102"/>
    <mergeCell ref="L101:L102"/>
    <mergeCell ref="M101:M102"/>
    <mergeCell ref="N101:N102"/>
    <mergeCell ref="O101:O102"/>
    <mergeCell ref="Q101:Q102"/>
    <mergeCell ref="R101:R102"/>
    <mergeCell ref="S101:S102"/>
    <mergeCell ref="T101:T102"/>
    <mergeCell ref="U101:U102"/>
    <mergeCell ref="V101:Z102"/>
    <mergeCell ref="B102:C102"/>
    <mergeCell ref="F102:G102"/>
    <mergeCell ref="B103:C103"/>
    <mergeCell ref="I103:I104"/>
    <mergeCell ref="J103:J104"/>
    <mergeCell ref="K103:K104"/>
    <mergeCell ref="L103:L104"/>
    <mergeCell ref="M103:M104"/>
    <mergeCell ref="N103:N104"/>
    <mergeCell ref="O103:O104"/>
    <mergeCell ref="Q103:Q104"/>
    <mergeCell ref="R103:R104"/>
    <mergeCell ref="S103:S104"/>
    <mergeCell ref="T103:T104"/>
    <mergeCell ref="U103:U104"/>
    <mergeCell ref="V103:Z104"/>
    <mergeCell ref="B104:C104"/>
    <mergeCell ref="F104:G104"/>
    <mergeCell ref="B97:C97"/>
    <mergeCell ref="I97:I98"/>
    <mergeCell ref="J97:J98"/>
    <mergeCell ref="K97:K98"/>
    <mergeCell ref="L97:L98"/>
    <mergeCell ref="M97:M98"/>
    <mergeCell ref="N97:N98"/>
    <mergeCell ref="O97:O98"/>
    <mergeCell ref="Q97:Q98"/>
    <mergeCell ref="R97:R98"/>
    <mergeCell ref="S97:S98"/>
    <mergeCell ref="T97:T98"/>
    <mergeCell ref="U97:U98"/>
    <mergeCell ref="V97:Z98"/>
    <mergeCell ref="B98:C98"/>
    <mergeCell ref="F98:G98"/>
    <mergeCell ref="B99:C99"/>
    <mergeCell ref="I99:I100"/>
    <mergeCell ref="J99:J100"/>
    <mergeCell ref="K99:K100"/>
    <mergeCell ref="L99:L100"/>
    <mergeCell ref="M99:M100"/>
    <mergeCell ref="N99:N100"/>
    <mergeCell ref="O99:O100"/>
    <mergeCell ref="Q99:Q100"/>
    <mergeCell ref="R99:R100"/>
    <mergeCell ref="S99:S100"/>
    <mergeCell ref="T99:T100"/>
    <mergeCell ref="U99:U100"/>
    <mergeCell ref="V99:Z100"/>
    <mergeCell ref="B100:C100"/>
    <mergeCell ref="F100:G100"/>
    <mergeCell ref="B93:C93"/>
    <mergeCell ref="I93:I94"/>
    <mergeCell ref="J93:J94"/>
    <mergeCell ref="K93:K94"/>
    <mergeCell ref="L93:L94"/>
    <mergeCell ref="M93:M94"/>
    <mergeCell ref="N93:N94"/>
    <mergeCell ref="O93:O94"/>
    <mergeCell ref="Q93:Q94"/>
    <mergeCell ref="R93:R94"/>
    <mergeCell ref="S93:S94"/>
    <mergeCell ref="T93:T94"/>
    <mergeCell ref="U93:U94"/>
    <mergeCell ref="V93:Z94"/>
    <mergeCell ref="B94:C94"/>
    <mergeCell ref="F94:G94"/>
    <mergeCell ref="B95:C95"/>
    <mergeCell ref="I95:I96"/>
    <mergeCell ref="J95:J96"/>
    <mergeCell ref="K95:K96"/>
    <mergeCell ref="L95:L96"/>
    <mergeCell ref="M95:M96"/>
    <mergeCell ref="N95:N96"/>
    <mergeCell ref="O95:O96"/>
    <mergeCell ref="Q95:Q96"/>
    <mergeCell ref="R95:R96"/>
    <mergeCell ref="S95:S96"/>
    <mergeCell ref="T95:T96"/>
    <mergeCell ref="U95:U96"/>
    <mergeCell ref="V95:Z96"/>
    <mergeCell ref="B96:C96"/>
    <mergeCell ref="F96:G96"/>
    <mergeCell ref="B88:C88"/>
    <mergeCell ref="I88:I89"/>
    <mergeCell ref="J88:J89"/>
    <mergeCell ref="K88:K89"/>
    <mergeCell ref="L88:L89"/>
    <mergeCell ref="M88:M89"/>
    <mergeCell ref="N88:N89"/>
    <mergeCell ref="O88:O89"/>
    <mergeCell ref="Q88:Q89"/>
    <mergeCell ref="R88:R89"/>
    <mergeCell ref="S88:S89"/>
    <mergeCell ref="T88:T89"/>
    <mergeCell ref="U88:U89"/>
    <mergeCell ref="V88:Z89"/>
    <mergeCell ref="B89:C89"/>
    <mergeCell ref="F89:G89"/>
    <mergeCell ref="F90:G90"/>
    <mergeCell ref="I90:I91"/>
    <mergeCell ref="J90:J91"/>
    <mergeCell ref="K90:K91"/>
    <mergeCell ref="L90:L91"/>
    <mergeCell ref="M90:M91"/>
    <mergeCell ref="N90:N91"/>
    <mergeCell ref="O90:O91"/>
    <mergeCell ref="F91:G91"/>
    <mergeCell ref="Q91:U91"/>
    <mergeCell ref="X91:Y91"/>
    <mergeCell ref="B84:C84"/>
    <mergeCell ref="I84:I85"/>
    <mergeCell ref="J84:J85"/>
    <mergeCell ref="K84:K85"/>
    <mergeCell ref="L84:L85"/>
    <mergeCell ref="M84:M85"/>
    <mergeCell ref="N84:N85"/>
    <mergeCell ref="O84:O85"/>
    <mergeCell ref="Q84:Q85"/>
    <mergeCell ref="R84:R85"/>
    <mergeCell ref="S84:S85"/>
    <mergeCell ref="T84:T85"/>
    <mergeCell ref="U84:U85"/>
    <mergeCell ref="V84:Z85"/>
    <mergeCell ref="B85:C85"/>
    <mergeCell ref="F85:G85"/>
    <mergeCell ref="B86:C86"/>
    <mergeCell ref="I86:I87"/>
    <mergeCell ref="J86:J87"/>
    <mergeCell ref="K86:K87"/>
    <mergeCell ref="L86:L87"/>
    <mergeCell ref="M86:M87"/>
    <mergeCell ref="N86:N87"/>
    <mergeCell ref="O86:O87"/>
    <mergeCell ref="Q86:Q87"/>
    <mergeCell ref="R86:R87"/>
    <mergeCell ref="S86:S87"/>
    <mergeCell ref="T86:T87"/>
    <mergeCell ref="U86:U87"/>
    <mergeCell ref="V86:Z87"/>
    <mergeCell ref="B87:C87"/>
    <mergeCell ref="F87:G87"/>
    <mergeCell ref="B80:C80"/>
    <mergeCell ref="I80:I81"/>
    <mergeCell ref="J80:J81"/>
    <mergeCell ref="K80:K81"/>
    <mergeCell ref="L80:L81"/>
    <mergeCell ref="M80:M81"/>
    <mergeCell ref="N80:N81"/>
    <mergeCell ref="O80:O81"/>
    <mergeCell ref="Q80:Q81"/>
    <mergeCell ref="R80:R81"/>
    <mergeCell ref="S80:S81"/>
    <mergeCell ref="T80:T81"/>
    <mergeCell ref="U80:U81"/>
    <mergeCell ref="V80:Z81"/>
    <mergeCell ref="B81:C81"/>
    <mergeCell ref="F81:G81"/>
    <mergeCell ref="B82:C82"/>
    <mergeCell ref="I82:I83"/>
    <mergeCell ref="J82:J83"/>
    <mergeCell ref="K82:K83"/>
    <mergeCell ref="L82:L83"/>
    <mergeCell ref="M82:M83"/>
    <mergeCell ref="N82:N83"/>
    <mergeCell ref="O82:O83"/>
    <mergeCell ref="Q82:Q83"/>
    <mergeCell ref="R82:R83"/>
    <mergeCell ref="S82:S83"/>
    <mergeCell ref="T82:T83"/>
    <mergeCell ref="U82:U83"/>
    <mergeCell ref="V82:Z83"/>
    <mergeCell ref="B83:C83"/>
    <mergeCell ref="F83:G83"/>
    <mergeCell ref="B76:C76"/>
    <mergeCell ref="I76:I77"/>
    <mergeCell ref="J76:J77"/>
    <mergeCell ref="K76:K77"/>
    <mergeCell ref="L76:L77"/>
    <mergeCell ref="M76:M77"/>
    <mergeCell ref="N76:N77"/>
    <mergeCell ref="O76:O77"/>
    <mergeCell ref="Q76:Q77"/>
    <mergeCell ref="R76:R77"/>
    <mergeCell ref="S76:S77"/>
    <mergeCell ref="T76:T77"/>
    <mergeCell ref="U76:U77"/>
    <mergeCell ref="V76:Z77"/>
    <mergeCell ref="B77:C77"/>
    <mergeCell ref="F77:G77"/>
    <mergeCell ref="B78:C78"/>
    <mergeCell ref="I78:I79"/>
    <mergeCell ref="J78:J79"/>
    <mergeCell ref="K78:K79"/>
    <mergeCell ref="L78:L79"/>
    <mergeCell ref="M78:M79"/>
    <mergeCell ref="N78:N79"/>
    <mergeCell ref="O78:O79"/>
    <mergeCell ref="Q78:Q79"/>
    <mergeCell ref="R78:R79"/>
    <mergeCell ref="S78:S79"/>
    <mergeCell ref="T78:T79"/>
    <mergeCell ref="U78:U79"/>
    <mergeCell ref="V78:Z79"/>
    <mergeCell ref="B79:C79"/>
    <mergeCell ref="F79:G79"/>
    <mergeCell ref="B71:C71"/>
    <mergeCell ref="I71:I72"/>
    <mergeCell ref="J71:J72"/>
    <mergeCell ref="K71:K72"/>
    <mergeCell ref="L71:L72"/>
    <mergeCell ref="M71:M72"/>
    <mergeCell ref="N71:N72"/>
    <mergeCell ref="O71:O72"/>
    <mergeCell ref="Q71:Q72"/>
    <mergeCell ref="R71:R72"/>
    <mergeCell ref="S71:S72"/>
    <mergeCell ref="T71:T72"/>
    <mergeCell ref="U71:U72"/>
    <mergeCell ref="V71:Z72"/>
    <mergeCell ref="B72:C72"/>
    <mergeCell ref="F72:G72"/>
    <mergeCell ref="F73:G73"/>
    <mergeCell ref="I73:I74"/>
    <mergeCell ref="J73:J74"/>
    <mergeCell ref="K73:K74"/>
    <mergeCell ref="L73:L74"/>
    <mergeCell ref="M73:M74"/>
    <mergeCell ref="N73:N74"/>
    <mergeCell ref="O73:O74"/>
    <mergeCell ref="F74:G74"/>
    <mergeCell ref="Q74:U74"/>
    <mergeCell ref="X74:Y74"/>
    <mergeCell ref="B67:C67"/>
    <mergeCell ref="I67:I68"/>
    <mergeCell ref="J67:J68"/>
    <mergeCell ref="K67:K68"/>
    <mergeCell ref="L67:L68"/>
    <mergeCell ref="M67:M68"/>
    <mergeCell ref="N67:N68"/>
    <mergeCell ref="O67:O68"/>
    <mergeCell ref="Q67:Q68"/>
    <mergeCell ref="R67:R68"/>
    <mergeCell ref="S67:S68"/>
    <mergeCell ref="T67:T68"/>
    <mergeCell ref="U67:U68"/>
    <mergeCell ref="V67:Z68"/>
    <mergeCell ref="B68:C68"/>
    <mergeCell ref="F68:G68"/>
    <mergeCell ref="B69:C69"/>
    <mergeCell ref="I69:I70"/>
    <mergeCell ref="J69:J70"/>
    <mergeCell ref="K69:K70"/>
    <mergeCell ref="L69:L70"/>
    <mergeCell ref="M69:M70"/>
    <mergeCell ref="N69:N70"/>
    <mergeCell ref="O69:O70"/>
    <mergeCell ref="Q69:Q70"/>
    <mergeCell ref="R69:R70"/>
    <mergeCell ref="S69:S70"/>
    <mergeCell ref="T69:T70"/>
    <mergeCell ref="U69:U70"/>
    <mergeCell ref="V69:Z70"/>
    <mergeCell ref="B70:C70"/>
    <mergeCell ref="F70:G70"/>
    <mergeCell ref="B63:C63"/>
    <mergeCell ref="I63:I64"/>
    <mergeCell ref="J63:J64"/>
    <mergeCell ref="K63:K64"/>
    <mergeCell ref="L63:L64"/>
    <mergeCell ref="M63:M64"/>
    <mergeCell ref="N63:N64"/>
    <mergeCell ref="O63:O64"/>
    <mergeCell ref="Q63:Q64"/>
    <mergeCell ref="R63:R64"/>
    <mergeCell ref="S63:S64"/>
    <mergeCell ref="T63:T64"/>
    <mergeCell ref="U63:U64"/>
    <mergeCell ref="V63:Z64"/>
    <mergeCell ref="B64:C64"/>
    <mergeCell ref="F64:G64"/>
    <mergeCell ref="B65:C65"/>
    <mergeCell ref="I65:I66"/>
    <mergeCell ref="J65:J66"/>
    <mergeCell ref="K65:K66"/>
    <mergeCell ref="L65:L66"/>
    <mergeCell ref="M65:M66"/>
    <mergeCell ref="N65:N66"/>
    <mergeCell ref="O65:O66"/>
    <mergeCell ref="Q65:Q66"/>
    <mergeCell ref="R65:R66"/>
    <mergeCell ref="S65:S66"/>
    <mergeCell ref="T65:T66"/>
    <mergeCell ref="U65:U66"/>
    <mergeCell ref="V65:Z66"/>
    <mergeCell ref="B66:C66"/>
    <mergeCell ref="F66:G66"/>
    <mergeCell ref="B59:C59"/>
    <mergeCell ref="I59:I60"/>
    <mergeCell ref="J59:J60"/>
    <mergeCell ref="K59:K60"/>
    <mergeCell ref="L59:L60"/>
    <mergeCell ref="M59:M60"/>
    <mergeCell ref="N59:N60"/>
    <mergeCell ref="O59:O60"/>
    <mergeCell ref="Q59:Q60"/>
    <mergeCell ref="R59:R60"/>
    <mergeCell ref="S59:S60"/>
    <mergeCell ref="T59:T60"/>
    <mergeCell ref="U59:U60"/>
    <mergeCell ref="V59:Z60"/>
    <mergeCell ref="B60:C60"/>
    <mergeCell ref="F60:G60"/>
    <mergeCell ref="B61:C61"/>
    <mergeCell ref="I61:I62"/>
    <mergeCell ref="J61:J62"/>
    <mergeCell ref="K61:K62"/>
    <mergeCell ref="L61:L62"/>
    <mergeCell ref="M61:M62"/>
    <mergeCell ref="N61:N62"/>
    <mergeCell ref="O61:O62"/>
    <mergeCell ref="Q61:Q62"/>
    <mergeCell ref="R61:R62"/>
    <mergeCell ref="S61:S62"/>
    <mergeCell ref="T61:T62"/>
    <mergeCell ref="U61:U62"/>
    <mergeCell ref="V61:Z62"/>
    <mergeCell ref="B62:C62"/>
    <mergeCell ref="F62:G62"/>
    <mergeCell ref="B54:C54"/>
    <mergeCell ref="I54:I55"/>
    <mergeCell ref="J54:J55"/>
    <mergeCell ref="K54:K55"/>
    <mergeCell ref="L54:L55"/>
    <mergeCell ref="M54:M55"/>
    <mergeCell ref="N54:N55"/>
    <mergeCell ref="O54:O55"/>
    <mergeCell ref="Q54:Q55"/>
    <mergeCell ref="R54:R55"/>
    <mergeCell ref="S54:S55"/>
    <mergeCell ref="T54:T55"/>
    <mergeCell ref="U54:U55"/>
    <mergeCell ref="V54:Z55"/>
    <mergeCell ref="B55:C55"/>
    <mergeCell ref="F55:G55"/>
    <mergeCell ref="F56:G56"/>
    <mergeCell ref="I56:I57"/>
    <mergeCell ref="J56:J57"/>
    <mergeCell ref="K56:K57"/>
    <mergeCell ref="L56:L57"/>
    <mergeCell ref="M56:M57"/>
    <mergeCell ref="N56:N57"/>
    <mergeCell ref="O56:O57"/>
    <mergeCell ref="F57:G57"/>
    <mergeCell ref="Q57:U57"/>
    <mergeCell ref="X57:Y57"/>
    <mergeCell ref="B50:C50"/>
    <mergeCell ref="I50:I51"/>
    <mergeCell ref="J50:J51"/>
    <mergeCell ref="K50:K51"/>
    <mergeCell ref="L50:L51"/>
    <mergeCell ref="M50:M51"/>
    <mergeCell ref="N50:N51"/>
    <mergeCell ref="O50:O51"/>
    <mergeCell ref="Q50:Q51"/>
    <mergeCell ref="R50:R51"/>
    <mergeCell ref="S50:S51"/>
    <mergeCell ref="T50:T51"/>
    <mergeCell ref="U50:U51"/>
    <mergeCell ref="V50:Z51"/>
    <mergeCell ref="B51:C51"/>
    <mergeCell ref="F51:G51"/>
    <mergeCell ref="B52:C52"/>
    <mergeCell ref="I52:I53"/>
    <mergeCell ref="J52:J53"/>
    <mergeCell ref="K52:K53"/>
    <mergeCell ref="L52:L53"/>
    <mergeCell ref="M52:M53"/>
    <mergeCell ref="N52:N53"/>
    <mergeCell ref="O52:O53"/>
    <mergeCell ref="Q52:Q53"/>
    <mergeCell ref="R52:R53"/>
    <mergeCell ref="S52:S53"/>
    <mergeCell ref="T52:T53"/>
    <mergeCell ref="U52:U53"/>
    <mergeCell ref="V52:Z53"/>
    <mergeCell ref="B53:C53"/>
    <mergeCell ref="F53:G53"/>
    <mergeCell ref="B46:C46"/>
    <mergeCell ref="I46:I47"/>
    <mergeCell ref="J46:J47"/>
    <mergeCell ref="K46:K47"/>
    <mergeCell ref="L46:L47"/>
    <mergeCell ref="M46:M47"/>
    <mergeCell ref="N46:N47"/>
    <mergeCell ref="O46:O47"/>
    <mergeCell ref="Q46:Q47"/>
    <mergeCell ref="R46:R47"/>
    <mergeCell ref="S46:S47"/>
    <mergeCell ref="T46:T47"/>
    <mergeCell ref="U46:U47"/>
    <mergeCell ref="V46:Z47"/>
    <mergeCell ref="B47:C47"/>
    <mergeCell ref="F47:G47"/>
    <mergeCell ref="B48:C48"/>
    <mergeCell ref="I48:I49"/>
    <mergeCell ref="J48:J49"/>
    <mergeCell ref="K48:K49"/>
    <mergeCell ref="L48:L49"/>
    <mergeCell ref="M48:M49"/>
    <mergeCell ref="N48:N49"/>
    <mergeCell ref="O48:O49"/>
    <mergeCell ref="Q48:Q49"/>
    <mergeCell ref="R48:R49"/>
    <mergeCell ref="S48:S49"/>
    <mergeCell ref="T48:T49"/>
    <mergeCell ref="U48:U49"/>
    <mergeCell ref="V48:Z49"/>
    <mergeCell ref="B49:C49"/>
    <mergeCell ref="F49:G49"/>
    <mergeCell ref="B42:C42"/>
    <mergeCell ref="I42:I43"/>
    <mergeCell ref="J42:J43"/>
    <mergeCell ref="K42:K43"/>
    <mergeCell ref="L42:L43"/>
    <mergeCell ref="M42:M43"/>
    <mergeCell ref="N42:N43"/>
    <mergeCell ref="O42:O43"/>
    <mergeCell ref="Q42:Q43"/>
    <mergeCell ref="R42:R43"/>
    <mergeCell ref="S42:S43"/>
    <mergeCell ref="T42:T43"/>
    <mergeCell ref="U42:U43"/>
    <mergeCell ref="V42:Z43"/>
    <mergeCell ref="B43:C43"/>
    <mergeCell ref="F43:G43"/>
    <mergeCell ref="B44:C44"/>
    <mergeCell ref="I44:I45"/>
    <mergeCell ref="J44:J45"/>
    <mergeCell ref="K44:K45"/>
    <mergeCell ref="L44:L45"/>
    <mergeCell ref="M44:M45"/>
    <mergeCell ref="N44:N45"/>
    <mergeCell ref="O44:O45"/>
    <mergeCell ref="Q44:Q45"/>
    <mergeCell ref="R44:R45"/>
    <mergeCell ref="S44:S45"/>
    <mergeCell ref="T44:T45"/>
    <mergeCell ref="U44:U45"/>
    <mergeCell ref="V44:Z45"/>
    <mergeCell ref="B45:C45"/>
    <mergeCell ref="F45:G45"/>
    <mergeCell ref="B37:C37"/>
    <mergeCell ref="I37:I38"/>
    <mergeCell ref="J37:J38"/>
    <mergeCell ref="K37:K38"/>
    <mergeCell ref="L37:L38"/>
    <mergeCell ref="M37:M38"/>
    <mergeCell ref="N37:N38"/>
    <mergeCell ref="O37:O38"/>
    <mergeCell ref="Q37:Q38"/>
    <mergeCell ref="R37:R38"/>
    <mergeCell ref="S37:S38"/>
    <mergeCell ref="T37:T38"/>
    <mergeCell ref="U37:U38"/>
    <mergeCell ref="V37:Z38"/>
    <mergeCell ref="B38:C38"/>
    <mergeCell ref="F38:G38"/>
    <mergeCell ref="F39:G39"/>
    <mergeCell ref="I39:I40"/>
    <mergeCell ref="J39:J40"/>
    <mergeCell ref="K39:K40"/>
    <mergeCell ref="L39:L40"/>
    <mergeCell ref="M39:M40"/>
    <mergeCell ref="N39:N40"/>
    <mergeCell ref="O39:O40"/>
    <mergeCell ref="F40:G40"/>
    <mergeCell ref="Q40:U40"/>
    <mergeCell ref="X40:Y40"/>
    <mergeCell ref="B33:C33"/>
    <mergeCell ref="I33:I34"/>
    <mergeCell ref="J33:J34"/>
    <mergeCell ref="K33:K34"/>
    <mergeCell ref="L33:L34"/>
    <mergeCell ref="M33:M34"/>
    <mergeCell ref="N33:N34"/>
    <mergeCell ref="O33:O34"/>
    <mergeCell ref="Q33:Q34"/>
    <mergeCell ref="R33:R34"/>
    <mergeCell ref="S33:S34"/>
    <mergeCell ref="T33:T34"/>
    <mergeCell ref="U33:U34"/>
    <mergeCell ref="V33:Z34"/>
    <mergeCell ref="B34:C34"/>
    <mergeCell ref="F34:G34"/>
    <mergeCell ref="B35:C35"/>
    <mergeCell ref="I35:I36"/>
    <mergeCell ref="J35:J36"/>
    <mergeCell ref="K35:K36"/>
    <mergeCell ref="L35:L36"/>
    <mergeCell ref="M35:M36"/>
    <mergeCell ref="N35:N36"/>
    <mergeCell ref="O35:O36"/>
    <mergeCell ref="Q35:Q36"/>
    <mergeCell ref="R35:R36"/>
    <mergeCell ref="S35:S36"/>
    <mergeCell ref="T35:T36"/>
    <mergeCell ref="U35:U36"/>
    <mergeCell ref="V35:Z36"/>
    <mergeCell ref="B36:C36"/>
    <mergeCell ref="F36:G36"/>
    <mergeCell ref="B29:C29"/>
    <mergeCell ref="I29:I30"/>
    <mergeCell ref="J29:J30"/>
    <mergeCell ref="K29:K30"/>
    <mergeCell ref="L29:L30"/>
    <mergeCell ref="M29:M30"/>
    <mergeCell ref="N29:N30"/>
    <mergeCell ref="O29:O30"/>
    <mergeCell ref="Q29:Q30"/>
    <mergeCell ref="R29:R30"/>
    <mergeCell ref="S29:S30"/>
    <mergeCell ref="T29:T30"/>
    <mergeCell ref="U29:U30"/>
    <mergeCell ref="V29:Z30"/>
    <mergeCell ref="B30:C30"/>
    <mergeCell ref="F30:G30"/>
    <mergeCell ref="B31:C31"/>
    <mergeCell ref="I31:I32"/>
    <mergeCell ref="J31:J32"/>
    <mergeCell ref="K31:K32"/>
    <mergeCell ref="L31:L32"/>
    <mergeCell ref="M31:M32"/>
    <mergeCell ref="N31:N32"/>
    <mergeCell ref="O31:O32"/>
    <mergeCell ref="Q31:Q32"/>
    <mergeCell ref="R31:R32"/>
    <mergeCell ref="S31:S32"/>
    <mergeCell ref="T31:T32"/>
    <mergeCell ref="U31:U32"/>
    <mergeCell ref="V31:Z32"/>
    <mergeCell ref="B32:C32"/>
    <mergeCell ref="F32:G32"/>
    <mergeCell ref="U25:U26"/>
    <mergeCell ref="V25:Z26"/>
    <mergeCell ref="B26:C26"/>
    <mergeCell ref="F26:G26"/>
    <mergeCell ref="B27:C27"/>
    <mergeCell ref="I27:I28"/>
    <mergeCell ref="J27:J28"/>
    <mergeCell ref="K27:K28"/>
    <mergeCell ref="L27:L28"/>
    <mergeCell ref="M27:M28"/>
    <mergeCell ref="N27:N28"/>
    <mergeCell ref="O27:O28"/>
    <mergeCell ref="Q27:Q28"/>
    <mergeCell ref="R27:R28"/>
    <mergeCell ref="S27:S28"/>
    <mergeCell ref="T27:T28"/>
    <mergeCell ref="U27:U28"/>
    <mergeCell ref="V27:Z28"/>
    <mergeCell ref="B28:C28"/>
    <mergeCell ref="F28:G28"/>
    <mergeCell ref="A2:B2"/>
    <mergeCell ref="C2:F2"/>
    <mergeCell ref="T10:T11"/>
    <mergeCell ref="C5:C7"/>
    <mergeCell ref="H5:P5"/>
    <mergeCell ref="T8:T9"/>
    <mergeCell ref="Q10:Q11"/>
    <mergeCell ref="R10:R11"/>
    <mergeCell ref="S10:S11"/>
    <mergeCell ref="P2:R2"/>
    <mergeCell ref="B25:C25"/>
    <mergeCell ref="I25:I26"/>
    <mergeCell ref="J25:J26"/>
    <mergeCell ref="K25:K26"/>
    <mergeCell ref="L25:L26"/>
    <mergeCell ref="M25:M26"/>
    <mergeCell ref="N25:N26"/>
    <mergeCell ref="O25:O26"/>
    <mergeCell ref="Q25:Q26"/>
    <mergeCell ref="R25:R26"/>
    <mergeCell ref="S25:S26"/>
    <mergeCell ref="T25:T26"/>
    <mergeCell ref="R18:R19"/>
    <mergeCell ref="S18:S19"/>
    <mergeCell ref="S16:S17"/>
    <mergeCell ref="Q12:Q13"/>
    <mergeCell ref="R12:R13"/>
    <mergeCell ref="S12:S13"/>
    <mergeCell ref="T12:T13"/>
    <mergeCell ref="Q14:Q15"/>
    <mergeCell ref="R14:R15"/>
    <mergeCell ref="S14:S15"/>
    <mergeCell ref="T14:T15"/>
    <mergeCell ref="Q5:U6"/>
    <mergeCell ref="J8:J9"/>
    <mergeCell ref="K8:K9"/>
    <mergeCell ref="L8:L9"/>
    <mergeCell ref="Q8:Q9"/>
    <mergeCell ref="R8:R9"/>
    <mergeCell ref="S8:S9"/>
    <mergeCell ref="X23:Y23"/>
    <mergeCell ref="B9:C9"/>
    <mergeCell ref="B10:C10"/>
    <mergeCell ref="B11:C11"/>
    <mergeCell ref="B12:C12"/>
    <mergeCell ref="B13:C13"/>
    <mergeCell ref="B14:C14"/>
    <mergeCell ref="Q23:U23"/>
    <mergeCell ref="Q20:Q21"/>
    <mergeCell ref="R20:R21"/>
    <mergeCell ref="S20:S21"/>
    <mergeCell ref="V5:Z5"/>
    <mergeCell ref="T18:T19"/>
    <mergeCell ref="U18:U19"/>
    <mergeCell ref="V18:Z19"/>
    <mergeCell ref="V6:Z7"/>
    <mergeCell ref="T20:T21"/>
    <mergeCell ref="V8:Z9"/>
    <mergeCell ref="V10:Z11"/>
    <mergeCell ref="V12:Z13"/>
    <mergeCell ref="V14:Z15"/>
    <mergeCell ref="U12:U13"/>
    <mergeCell ref="V20:Z21"/>
    <mergeCell ref="U14:U15"/>
    <mergeCell ref="U10:U11"/>
    <mergeCell ref="U20:U21"/>
    <mergeCell ref="U8:U9"/>
    <mergeCell ref="T16:T17"/>
    <mergeCell ref="U16:U17"/>
    <mergeCell ref="Q16:Q17"/>
    <mergeCell ref="R16:R17"/>
    <mergeCell ref="V16:Z17"/>
    <mergeCell ref="T2:U2"/>
    <mergeCell ref="B8:C8"/>
    <mergeCell ref="T3:U3"/>
    <mergeCell ref="J22:J23"/>
    <mergeCell ref="K22:K23"/>
    <mergeCell ref="L22:L23"/>
    <mergeCell ref="M18:M19"/>
    <mergeCell ref="J16:J17"/>
    <mergeCell ref="F11:G11"/>
    <mergeCell ref="F13:G13"/>
    <mergeCell ref="I14:I15"/>
    <mergeCell ref="J14:J15"/>
    <mergeCell ref="K14:K15"/>
    <mergeCell ref="I18:I19"/>
    <mergeCell ref="J12:J13"/>
    <mergeCell ref="I12:I13"/>
    <mergeCell ref="K12:K13"/>
    <mergeCell ref="I16:I17"/>
    <mergeCell ref="L12:L13"/>
    <mergeCell ref="M12:M13"/>
    <mergeCell ref="I8:I9"/>
    <mergeCell ref="I20:I21"/>
    <mergeCell ref="L14:L15"/>
    <mergeCell ref="J18:J19"/>
    <mergeCell ref="K18:K19"/>
    <mergeCell ref="L18:L19"/>
    <mergeCell ref="J20:J21"/>
    <mergeCell ref="K20:K21"/>
    <mergeCell ref="L20:L21"/>
    <mergeCell ref="I22:I23"/>
    <mergeCell ref="M16:M17"/>
    <mergeCell ref="Q18:Q19"/>
    <mergeCell ref="O16:O17"/>
    <mergeCell ref="F5:G5"/>
    <mergeCell ref="F6:G6"/>
    <mergeCell ref="F7:G7"/>
    <mergeCell ref="F9:G9"/>
    <mergeCell ref="N18:N19"/>
    <mergeCell ref="O18:O19"/>
    <mergeCell ref="F15:G15"/>
    <mergeCell ref="I10:I11"/>
    <mergeCell ref="J10:J11"/>
    <mergeCell ref="K10:K11"/>
    <mergeCell ref="M22:M23"/>
    <mergeCell ref="M14:M15"/>
    <mergeCell ref="F17:G17"/>
    <mergeCell ref="F19:G19"/>
    <mergeCell ref="F21:G21"/>
    <mergeCell ref="F22:G22"/>
    <mergeCell ref="F23:G23"/>
    <mergeCell ref="L16:L17"/>
    <mergeCell ref="M20:M21"/>
    <mergeCell ref="K16:K17"/>
    <mergeCell ref="B875:C875"/>
    <mergeCell ref="I875:I876"/>
    <mergeCell ref="J875:J876"/>
    <mergeCell ref="K875:K876"/>
    <mergeCell ref="L875:L876"/>
    <mergeCell ref="M875:M876"/>
    <mergeCell ref="B21:C21"/>
    <mergeCell ref="B15:C15"/>
    <mergeCell ref="B16:C16"/>
    <mergeCell ref="B17:C17"/>
    <mergeCell ref="B18:C18"/>
    <mergeCell ref="B19:C19"/>
    <mergeCell ref="B20:C20"/>
    <mergeCell ref="M2:N2"/>
    <mergeCell ref="M3:N3"/>
    <mergeCell ref="N8:N9"/>
    <mergeCell ref="O8:O9"/>
    <mergeCell ref="N10:N11"/>
    <mergeCell ref="O10:O11"/>
    <mergeCell ref="M8:M9"/>
    <mergeCell ref="I6:P6"/>
    <mergeCell ref="L10:L11"/>
    <mergeCell ref="M10:M11"/>
    <mergeCell ref="N20:N21"/>
    <mergeCell ref="O20:O21"/>
    <mergeCell ref="N22:N23"/>
    <mergeCell ref="O22:O23"/>
    <mergeCell ref="N12:N13"/>
    <mergeCell ref="O12:O13"/>
    <mergeCell ref="N14:N15"/>
    <mergeCell ref="O14:O15"/>
    <mergeCell ref="N16:N17"/>
    <mergeCell ref="U877:U878"/>
    <mergeCell ref="V877:Z878"/>
    <mergeCell ref="B878:C878"/>
    <mergeCell ref="F878:G878"/>
    <mergeCell ref="B879:C879"/>
    <mergeCell ref="I879:I880"/>
    <mergeCell ref="J879:J880"/>
    <mergeCell ref="K879:K880"/>
    <mergeCell ref="L879:L880"/>
    <mergeCell ref="M879:M880"/>
    <mergeCell ref="N877:N878"/>
    <mergeCell ref="O877:O878"/>
    <mergeCell ref="Q877:Q878"/>
    <mergeCell ref="R877:R878"/>
    <mergeCell ref="S877:S878"/>
    <mergeCell ref="T877:T878"/>
    <mergeCell ref="U875:U876"/>
    <mergeCell ref="V875:Z876"/>
    <mergeCell ref="B876:C876"/>
    <mergeCell ref="F876:G876"/>
    <mergeCell ref="B877:C877"/>
    <mergeCell ref="I877:I878"/>
    <mergeCell ref="J877:J878"/>
    <mergeCell ref="K877:K878"/>
    <mergeCell ref="L877:L878"/>
    <mergeCell ref="M877:M878"/>
    <mergeCell ref="N875:N876"/>
    <mergeCell ref="O875:O876"/>
    <mergeCell ref="Q875:Q876"/>
    <mergeCell ref="R875:R876"/>
    <mergeCell ref="S875:S876"/>
    <mergeCell ref="T875:T876"/>
    <mergeCell ref="T883:T884"/>
    <mergeCell ref="U881:U882"/>
    <mergeCell ref="V881:Z882"/>
    <mergeCell ref="B882:C882"/>
    <mergeCell ref="F882:G882"/>
    <mergeCell ref="B883:C883"/>
    <mergeCell ref="I883:I884"/>
    <mergeCell ref="J883:J884"/>
    <mergeCell ref="K883:K884"/>
    <mergeCell ref="L883:L884"/>
    <mergeCell ref="N881:N882"/>
    <mergeCell ref="O881:O882"/>
    <mergeCell ref="Q881:Q882"/>
    <mergeCell ref="R881:R882"/>
    <mergeCell ref="S881:S882"/>
    <mergeCell ref="T881:T882"/>
    <mergeCell ref="U879:U880"/>
    <mergeCell ref="V879:Z880"/>
    <mergeCell ref="B880:C880"/>
    <mergeCell ref="F880:G880"/>
    <mergeCell ref="B881:C881"/>
    <mergeCell ref="I881:I882"/>
    <mergeCell ref="J881:J882"/>
    <mergeCell ref="K881:K882"/>
    <mergeCell ref="L881:L882"/>
    <mergeCell ref="M881:M882"/>
    <mergeCell ref="N879:N880"/>
    <mergeCell ref="O879:O880"/>
    <mergeCell ref="Q879:Q880"/>
    <mergeCell ref="R879:R880"/>
    <mergeCell ref="S879:S880"/>
    <mergeCell ref="T879:T880"/>
    <mergeCell ref="U885:U886"/>
    <mergeCell ref="O885:O886"/>
    <mergeCell ref="Q885:Q886"/>
    <mergeCell ref="R885:R886"/>
    <mergeCell ref="S885:S886"/>
    <mergeCell ref="V885:Z886"/>
    <mergeCell ref="B886:C886"/>
    <mergeCell ref="F886:G886"/>
    <mergeCell ref="B887:C887"/>
    <mergeCell ref="I887:I888"/>
    <mergeCell ref="J887:J888"/>
    <mergeCell ref="K887:K888"/>
    <mergeCell ref="L887:L888"/>
    <mergeCell ref="M887:M888"/>
    <mergeCell ref="N885:N886"/>
    <mergeCell ref="T885:T886"/>
    <mergeCell ref="U883:U884"/>
    <mergeCell ref="V883:Z884"/>
    <mergeCell ref="B884:C884"/>
    <mergeCell ref="F884:G884"/>
    <mergeCell ref="B885:C885"/>
    <mergeCell ref="I885:I886"/>
    <mergeCell ref="J885:J886"/>
    <mergeCell ref="K885:K886"/>
    <mergeCell ref="L885:L886"/>
    <mergeCell ref="M885:M886"/>
    <mergeCell ref="N883:N884"/>
    <mergeCell ref="O883:O884"/>
    <mergeCell ref="Q883:Q884"/>
    <mergeCell ref="R883:R884"/>
    <mergeCell ref="S883:S884"/>
    <mergeCell ref="M883:M884"/>
    <mergeCell ref="N889:N890"/>
    <mergeCell ref="O889:O890"/>
    <mergeCell ref="F890:G890"/>
    <mergeCell ref="Q890:U890"/>
    <mergeCell ref="X890:Y890"/>
    <mergeCell ref="U887:U888"/>
    <mergeCell ref="V887:Z888"/>
    <mergeCell ref="L889:L890"/>
    <mergeCell ref="M889:M890"/>
    <mergeCell ref="N887:N888"/>
    <mergeCell ref="B888:C888"/>
    <mergeCell ref="F888:G888"/>
    <mergeCell ref="F889:G889"/>
    <mergeCell ref="I889:I890"/>
    <mergeCell ref="J889:J890"/>
    <mergeCell ref="K889:K890"/>
    <mergeCell ref="O887:O888"/>
    <mergeCell ref="Q887:Q888"/>
    <mergeCell ref="R887:R888"/>
    <mergeCell ref="S887:S888"/>
    <mergeCell ref="T887:T888"/>
  </mergeCells>
  <phoneticPr fontId="2" type="noConversion"/>
  <conditionalFormatting sqref="B1">
    <cfRule type="timePeriod" dxfId="201" priority="875" stopIfTrue="1" timePeriod="today">
      <formula>FLOOR(B1,1)=TODAY()</formula>
    </cfRule>
  </conditionalFormatting>
  <conditionalFormatting sqref="B3:B65536">
    <cfRule type="timePeriod" dxfId="200" priority="5" stopIfTrue="1" timePeriod="today">
      <formula>FLOOR(B3,1)=TODAY()</formula>
    </cfRule>
  </conditionalFormatting>
  <conditionalFormatting sqref="E9 E11 E13 E15 E17 E19 E21">
    <cfRule type="cellIs" dxfId="199" priority="354" stopIfTrue="1" operator="between">
      <formula>7.9</formula>
      <formula>0.1</formula>
    </cfRule>
  </conditionalFormatting>
  <conditionalFormatting sqref="E26 E28 E30 E32 E34 E36 E38">
    <cfRule type="cellIs" dxfId="198" priority="50" stopIfTrue="1" operator="between">
      <formula>7.9</formula>
      <formula>0.1</formula>
    </cfRule>
  </conditionalFormatting>
  <conditionalFormatting sqref="E43 E45 E47 E49 E51 E53 E55">
    <cfRule type="cellIs" dxfId="197" priority="45" stopIfTrue="1" operator="between">
      <formula>7.9</formula>
      <formula>0.1</formula>
    </cfRule>
  </conditionalFormatting>
  <conditionalFormatting sqref="E60 E62 E64 E66 E68 E70 E72">
    <cfRule type="cellIs" dxfId="196" priority="40" stopIfTrue="1" operator="between">
      <formula>7.9</formula>
      <formula>0.1</formula>
    </cfRule>
  </conditionalFormatting>
  <conditionalFormatting sqref="E77 E79 E81 E83 E85 E87 E89">
    <cfRule type="cellIs" dxfId="195" priority="35" stopIfTrue="1" operator="between">
      <formula>7.9</formula>
      <formula>0.1</formula>
    </cfRule>
  </conditionalFormatting>
  <conditionalFormatting sqref="E94 E96 E98 E100 E102 E104 E106">
    <cfRule type="cellIs" dxfId="194" priority="30" stopIfTrue="1" operator="between">
      <formula>7.9</formula>
      <formula>0.1</formula>
    </cfRule>
  </conditionalFormatting>
  <conditionalFormatting sqref="E111 E113 E115 E117 E119 E121 E123">
    <cfRule type="cellIs" dxfId="193" priority="25" stopIfTrue="1" operator="between">
      <formula>7.9</formula>
      <formula>0.1</formula>
    </cfRule>
  </conditionalFormatting>
  <conditionalFormatting sqref="E128 E130 E132 E134 E136 E138 E140">
    <cfRule type="cellIs" dxfId="192" priority="20" stopIfTrue="1" operator="between">
      <formula>7.9</formula>
      <formula>0.1</formula>
    </cfRule>
  </conditionalFormatting>
  <conditionalFormatting sqref="E145 E147 E149 E151 E153 E155 E157 E162 E164 E166 E168 E170 E172 E174 E179 E181 E183 E185 E187 E189 E191 E196 E198 E200 E202 E204 E206 E208 E213 E215 E217 E219 E221 E223 E225 E230 E232 E234 E236 E238 E240 E242">
    <cfRule type="cellIs" dxfId="191" priority="14" stopIfTrue="1" operator="between">
      <formula>7.9</formula>
      <formula>0.1</formula>
    </cfRule>
  </conditionalFormatting>
  <conditionalFormatting sqref="E247 E249 E251 E253 E255 E257 E259 E264 E266 E268 E270 E272 E274 E276 E281 E283 E285 E287 E289 E291 E293 E298 E300 E302 E304 E306 E308 E310 E315 E317 E319 E321 E323 E325 E327 E332 E334 E336 E338 E340 E342 E344 E349 E351 E353 E355 E357 E359 E361 E366 E368 E370 E372 E374 E376 E378 E383 E385 E387 E389 E391 E393 E395 E400 E402 E404 E406 E408 E410 E412 E417 E419 E421 E423 E425 E427 E429 E434 E436 E438 E440 E442 E444 E446 E451 E453 E455 E457 E459 E461 E463 E468 E470 E472 E474 E476 E478 E480 E485 E487 E489 E491 E493 E495 E497 E502 E504 E506 E508 E510 E512 E514 E519 E521 E523 E525 E527 E529 E531 E536 E538 E540 E542 E544 E546 E548 E553 E555 E557 E559 E561 E563 E565 E570 E572 E574 E576 E578 E580 E582 E587 E589 E591 E593 E595 E597 E599 E604 E606 E608 E610 E612 E614 E616 E621 E623 E625 E627 E629 E631 E633 E638 E640 E642 E644 E646 E648 E650 E655 E657 E659 E661 E663 E665 E667 E672 E674 E676 E678 E680 E682 E684 E689 E691 E693 E695 E697 E699 E701 E706 E708 E710 E712 E714 E716 E718 E723 E725 E727 E729 E731 E733 E735 E740 E742 E744 E746 E748 E750 E752 E757 E759 E761 E763 E765 E767 E769 E774 E776 E778 E780 E782 E784 E786 E791 E793 E795 E797 E799 E801 E803 E808 E810 E812 E814 E816 E818 E820 E825 E827 E829 E831 E833 E835 E837 E842 E844 E846 E848 E850 E852 E854 E859 E861 E863 E865 E867 E869 E871 E876 E878 E880 E882 E884 E886 E888">
    <cfRule type="cellIs" dxfId="190" priority="8" stopIfTrue="1" operator="between">
      <formula>7.9</formula>
      <formula>0.1</formula>
    </cfRule>
  </conditionalFormatting>
  <conditionalFormatting sqref="E893 E895 E897 E899 E901 E903 E905">
    <cfRule type="cellIs" dxfId="189" priority="3" stopIfTrue="1" operator="between">
      <formula>7.9</formula>
      <formula>0.1</formula>
    </cfRule>
  </conditionalFormatting>
  <conditionalFormatting sqref="F8 F10 F12 F14 F16 F18 F20">
    <cfRule type="cellIs" dxfId="188" priority="355" stopIfTrue="1" operator="greaterThan">
      <formula>2</formula>
    </cfRule>
  </conditionalFormatting>
  <conditionalFormatting sqref="F9 F11 F13 F15 F17 F19 F21">
    <cfRule type="cellIs" dxfId="187" priority="353" stopIfTrue="1" operator="greaterThan">
      <formula>1</formula>
    </cfRule>
  </conditionalFormatting>
  <conditionalFormatting sqref="F25 F27 F29 F31 F33 F35 F37">
    <cfRule type="cellIs" dxfId="186" priority="51" stopIfTrue="1" operator="greaterThan">
      <formula>2</formula>
    </cfRule>
  </conditionalFormatting>
  <conditionalFormatting sqref="F26 F28 F30 F32 F34 F36 F38">
    <cfRule type="cellIs" dxfId="185" priority="49" stopIfTrue="1" operator="greaterThan">
      <formula>1</formula>
    </cfRule>
  </conditionalFormatting>
  <conditionalFormatting sqref="F42 F44 F46 F48 F50 F52 F54">
    <cfRule type="cellIs" dxfId="184" priority="46" stopIfTrue="1" operator="greaterThan">
      <formula>2</formula>
    </cfRule>
  </conditionalFormatting>
  <conditionalFormatting sqref="F43 F45 F47 F49 F51 F53 F55">
    <cfRule type="cellIs" dxfId="183" priority="44" stopIfTrue="1" operator="greaterThan">
      <formula>1</formula>
    </cfRule>
  </conditionalFormatting>
  <conditionalFormatting sqref="F59 F61 F63 F65 F67 F69 F71">
    <cfRule type="cellIs" dxfId="182" priority="41" stopIfTrue="1" operator="greaterThan">
      <formula>2</formula>
    </cfRule>
  </conditionalFormatting>
  <conditionalFormatting sqref="F60 F62 F64 F66 F68 F70 F72">
    <cfRule type="cellIs" dxfId="181" priority="39" stopIfTrue="1" operator="greaterThan">
      <formula>1</formula>
    </cfRule>
  </conditionalFormatting>
  <conditionalFormatting sqref="F76 F78 F80 F82 F84 F86 F88">
    <cfRule type="cellIs" dxfId="180" priority="36" stopIfTrue="1" operator="greaterThan">
      <formula>2</formula>
    </cfRule>
  </conditionalFormatting>
  <conditionalFormatting sqref="F77 F79 F81 F83 F85 F87 F89">
    <cfRule type="cellIs" dxfId="179" priority="34" stopIfTrue="1" operator="greaterThan">
      <formula>1</formula>
    </cfRule>
  </conditionalFormatting>
  <conditionalFormatting sqref="F93 F95 F97 F99 F101 F103 F105">
    <cfRule type="cellIs" dxfId="178" priority="31" stopIfTrue="1" operator="greaterThan">
      <formula>2</formula>
    </cfRule>
  </conditionalFormatting>
  <conditionalFormatting sqref="F94 F96 F98 F100 F102 F104 F106">
    <cfRule type="cellIs" dxfId="177" priority="29" stopIfTrue="1" operator="greaterThan">
      <formula>1</formula>
    </cfRule>
  </conditionalFormatting>
  <conditionalFormatting sqref="F110 F112 F114 F116 F118 F120 F122">
    <cfRule type="cellIs" dxfId="176" priority="26" stopIfTrue="1" operator="greaterThan">
      <formula>2</formula>
    </cfRule>
  </conditionalFormatting>
  <conditionalFormatting sqref="F111 F113 F115 F117 F119 F121 F123">
    <cfRule type="cellIs" dxfId="175" priority="24" stopIfTrue="1" operator="greaterThan">
      <formula>1</formula>
    </cfRule>
  </conditionalFormatting>
  <conditionalFormatting sqref="F127 F129 F131 F133 F135 F137 F139">
    <cfRule type="cellIs" dxfId="174" priority="21" stopIfTrue="1" operator="greaterThan">
      <formula>2</formula>
    </cfRule>
  </conditionalFormatting>
  <conditionalFormatting sqref="F128 F130 F132 F134 F136 F138 F140">
    <cfRule type="cellIs" dxfId="173" priority="19" stopIfTrue="1" operator="greaterThan">
      <formula>1</formula>
    </cfRule>
  </conditionalFormatting>
  <conditionalFormatting sqref="F144 F146 F148 F150 F152 F154 F156 F161 F163 F165 F167 F169 F171 F173 F178 F180 F182 F184 F186 F188 F190 F195 F197 F199 F201 F203 F205 F207 F212 F214 F216 F218 F220 F222 F224 F229 F231 F233 F235 F237 F239 F241">
    <cfRule type="cellIs" dxfId="172" priority="15" stopIfTrue="1" operator="greaterThan">
      <formula>2</formula>
    </cfRule>
  </conditionalFormatting>
  <conditionalFormatting sqref="F145 F147 F149 F151 F153 F155 F157 F162 F164 F166 F168 F170 F172 F174 F179 F181 F183 F185 F187 F189 F191 F196 F198 F200 F202 F204 F206 F208 F213 F215 F217 F219 F221 F223 F225 F230 F232 F234 F236 F238 F240 F242">
    <cfRule type="cellIs" dxfId="171" priority="13" stopIfTrue="1" operator="greaterThan">
      <formula>1</formula>
    </cfRule>
  </conditionalFormatting>
  <conditionalFormatting sqref="F246 F248 F250 F252 F254 F256 F258 F263 F265 F267 F269 F271 F273 F275 F280 F282 F284 F286 F288 F290 F292 F297 F299 F301 F303 F305 F307 F309 F314 F316 F318 F320 F322 F324 F326 F331 F333 F335 F337 F339 F341 F343 F348 F350 F352 F354 F356 F358 F360 F365 F367 F369 F371 F373 F375 F377 F382 F384 F386 F388 F390 F392 F394 F399 F401 F403 F405 F407 F409 F411 F416 F418 F420 F422 F424 F426 F428 F433 F435 F437 F439 F441 F443 F445 F450 F452 F454 F456 F458 F460 F462 F467 F469 F471 F473 F475 F477 F479 F484 F486 F488 F490 F492 F494 F496 F501 F503 F505 F507 F509 F511 F513 F518 F520 F522 F524 F526 F528 F530 F535 F537 F539 F541 F543 F545 F547 F552 F554 F556 F558 F560 F562 F564 F569 F571 F573 F575 F577 F579 F581 F586 F588 F590 F592 F594 F596 F598 F603 F605 F607 F609 F611 F613 F615 F620 F622 F624 F626 F628 F630 F632 F637 F639 F641 F643 F645 F647 F649 F654 F656 F658 F660 F662 F664 F666 F671 F673 F675 F677 F679 F681 F683 F688 F690 F692 F694 F696 F698 F700 F705 F707 F709 F711 F713 F715 F717 F722 F724 F726 F728 F730 F732 F734 F739 F741 F743 F745 F747 F749 F751 F756 F758 F760 F762 F764 F766 F768 F773 F775 F777 F779 F781 F783 F785 F790 F792 F794 F796 F798 F800 F802 F807 F809 F811 F813 F815 F817 F819 F824 F826 F828 F830 F832 F834 F836 F841 F843 F845 F847 F849 F851 F853 F858 F860 F862 F864 F866 F868 F870 F875 F877 F879 F881 F883 F885 F887">
    <cfRule type="cellIs" dxfId="170" priority="9" stopIfTrue="1" operator="greaterThan">
      <formula>2</formula>
    </cfRule>
  </conditionalFormatting>
  <conditionalFormatting sqref="F247 F249 F251 F253 F255 F257 F259 F264 F266 F268 F270 F272 F274 F276 F281 F283 F285 F287 F289 F291 F293 F298 F300 F302 F304 F306 F308 F310 F315 F317 F319 F321 F323 F325 F327 F332 F334 F336 F338 F340 F342 F344 F349 F351 F353 F355 F357 F359 F361 F366 F368 F370 F372 F374 F376 F378 F383 F385 F387 F389 F391 F393 F395 F400 F402 F404 F406 F408 F410 F412 F417 F419 F421 F423 F425 F427 F429 F434 F436 F438 F440 F442 F444 F446 F451 F453 F455 F457 F459 F461 F463 F468 F470 F472 F474 F476 F478 F480 F485 F487 F489 F491 F493 F495 F497 F502 F504 F506 F508 F510 F512 F514 F519 F521 F523 F525 F527 F529 F531 F536 F538 F540 F542 F544 F546 F548 F553 F555 F557 F559 F561 F563 F565 F570 F572 F574 F576 F578 F580 F582 F587 F589 F591 F593 F595 F597 F599 F604 F606 F608 F610 F612 F614 F616 F621 F623 F625 F627 F629 F631 F633 F638 F640 F642 F644 F646 F648 F650 F655 F657 F659 F661 F663 F665 F667 F672 F674 F676 F678 F680 F682 F684 F689 F691 F693 F695 F697 F699 F701 F706 F708 F710 F712 F714 F716 F718 F723 F725 F727 F729 F731 F733 F735 F740 F742 F744 F746 F748 F750 F752 F757 F759 F761 F763 F765 F767 F769 F774 F776 F778 F780 F782 F784 F786 F791 F793 F795 F797 F799 F801 F803 F808 F810 F812 F814 F816 F818 F820 F825 F827 F829 F831 F833 F835 F837 F842 F844 F846 F848 F850 F852 F854 F859 F861 F863 F865 F867 F869 F871 F876 F878 F880 F882 F884 F886 F888">
    <cfRule type="cellIs" dxfId="169" priority="7" stopIfTrue="1" operator="greaterThan">
      <formula>1</formula>
    </cfRule>
  </conditionalFormatting>
  <conditionalFormatting sqref="F892 F894 F896 F898 F900 F902 F904">
    <cfRule type="cellIs" dxfId="168" priority="4" stopIfTrue="1" operator="greaterThan">
      <formula>2</formula>
    </cfRule>
  </conditionalFormatting>
  <conditionalFormatting sqref="F893 F895 F897 F899 F901 F903 F905">
    <cfRule type="cellIs" dxfId="167" priority="2" stopIfTrue="1" operator="greaterThan">
      <formula>1</formula>
    </cfRule>
  </conditionalFormatting>
  <conditionalFormatting sqref="G8 G10 G12 G14 G16 G18 G20">
    <cfRule type="cellIs" dxfId="166" priority="257" stopIfTrue="1" operator="greaterThan">
      <formula>3</formula>
    </cfRule>
  </conditionalFormatting>
  <conditionalFormatting sqref="G25 G27 G29 G31 G33 G35 G37">
    <cfRule type="cellIs" dxfId="165" priority="48" stopIfTrue="1" operator="greaterThan">
      <formula>3</formula>
    </cfRule>
  </conditionalFormatting>
  <conditionalFormatting sqref="G42 G44 G46 G48 G50 G52 G54">
    <cfRule type="cellIs" dxfId="164" priority="43" stopIfTrue="1" operator="greaterThan">
      <formula>3</formula>
    </cfRule>
  </conditionalFormatting>
  <conditionalFormatting sqref="G59 G61 G63 G65 G67 G69 G71">
    <cfRule type="cellIs" dxfId="163" priority="38" stopIfTrue="1" operator="greaterThan">
      <formula>3</formula>
    </cfRule>
  </conditionalFormatting>
  <conditionalFormatting sqref="G76 G78 G80 G82 G84 G86 G88">
    <cfRule type="cellIs" dxfId="162" priority="33" stopIfTrue="1" operator="greaterThan">
      <formula>3</formula>
    </cfRule>
  </conditionalFormatting>
  <conditionalFormatting sqref="G93 G95 G97 G99 G101 G103 G105">
    <cfRule type="cellIs" dxfId="161" priority="28" stopIfTrue="1" operator="greaterThan">
      <formula>3</formula>
    </cfRule>
  </conditionalFormatting>
  <conditionalFormatting sqref="G110 G112 G114 G116 G118 G120 G122">
    <cfRule type="cellIs" dxfId="160" priority="23" stopIfTrue="1" operator="greaterThan">
      <formula>3</formula>
    </cfRule>
  </conditionalFormatting>
  <conditionalFormatting sqref="G127 G129 G131 G133 G135 G137 G139">
    <cfRule type="cellIs" dxfId="159" priority="18" stopIfTrue="1" operator="greaterThan">
      <formula>3</formula>
    </cfRule>
  </conditionalFormatting>
  <conditionalFormatting sqref="G144 G146 G148 G150 G152 G154 G156 G161 G163 G165 G167 G169 G171 G173 G178 G180 G182 G184 G186 G188 G190 G195 G197 G199 G201 G203 G205 G207 G212 G214 G216 G218 G220 G222 G224 G229 G231 G233 G235 G237 G239 G241">
    <cfRule type="cellIs" dxfId="158" priority="12" stopIfTrue="1" operator="greaterThan">
      <formula>3</formula>
    </cfRule>
  </conditionalFormatting>
  <conditionalFormatting sqref="G246 G248 G250 G252 G254 G256 G258 G263 G265 G267 G269 G271 G273 G275 G280 G282 G284 G286 G288 G290 G292 G297 G299 G301 G303 G305 G307 G309 G314 G316 G318 G320 G322 G324 G326 G331 G333 G335 G337 G339 G341 G343 G348 G350 G352 G354 G356 G358 G360 G365 G367 G369 G371 G373 G375 G377 G382 G384 G386 G388 G390 G392 G394 G399 G401 G403 G405 G407 G409 G411 G416 G418 G420 G422 G424 G426 G428 G433 G435 G437 G439 G441 G443 G445 G450 G452 G454 G456 G458 G460 G462 G467 G469 G471 G473 G475 G477 G479 G484 G486 G488 G490 G492 G494 G496 G501 G503 G505 G507 G509 G511 G513 G518 G520 G522 G524 G526 G528 G530 G535 G537 G539 G541 G543 G545 G547 G552 G554 G556 G558 G560 G562 G564 G569 G571 G573 G575 G577 G579 G581 G586 G588 G590 G592 G594 G596 G598 G603 G605 G607 G609 G611 G613 G615 G620 G622 G624 G626 G628 G630 G632 G637 G639 G641 G643 G645 G647 G649 G654 G656 G658 G660 G662 G664 G666 G671 G673 G675 G677 G679 G681 G683 G688 G690 G692 G694 G696 G698 G700 G705 G707 G709 G711 G713 G715 G717 G722 G724 G726 G728 G730 G732 G734 G739 G741 G743 G745 G747 G749 G751 G756 G758 G760 G762 G764 G766 G768 G773 G775 G777 G779 G781 G783 G785 G790 G792 G794 G796 G798 G800 G802 G807 G809 G811 G813 G815 G817 G819 G824 G826 G828 G830 G832 G834 G836 G841 G843 G845 G847 G849 G851 G853 G858 G860 G862 G864 G866 G868 G870 G875 G877 G879 G881 G883 G885 G887">
    <cfRule type="cellIs" dxfId="157" priority="6" stopIfTrue="1" operator="greaterThan">
      <formula>3</formula>
    </cfRule>
  </conditionalFormatting>
  <conditionalFormatting sqref="G892 G894 G896 G898 G900 G902 G904">
    <cfRule type="cellIs" dxfId="156" priority="1" stopIfTrue="1" operator="greaterThan">
      <formula>3</formula>
    </cfRule>
  </conditionalFormatting>
  <printOptions horizontalCentered="1" verticalCentered="1"/>
  <pageMargins left="0.25" right="0.25" top="0.75000000000000011" bottom="0.75000000000000011" header="0.30000000000000004" footer="0.30000000000000004"/>
  <pageSetup paperSize="9" scale="81" fitToHeight="27" orientation="landscape" horizontalDpi="4294967293" verticalDpi="0"/>
  <headerFooter alignWithMargins="0"/>
  <rowBreaks count="1" manualBreakCount="1">
    <brk id="57" max="16383" man="1"/>
  </rowBreaks>
  <ignoredErrors>
    <ignoredError sqref="AA23:AA24 AA22"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FFC000"/>
    <pageSetUpPr fitToPage="1"/>
  </sheetPr>
  <dimension ref="A1:T57"/>
  <sheetViews>
    <sheetView showGridLines="0" zoomScale="120" zoomScaleNormal="120" zoomScalePageLayoutView="170" workbookViewId="0">
      <pane ySplit="3" topLeftCell="A4" activePane="bottomLeft" state="frozen"/>
      <selection pane="bottomLeft" activeCell="C44" sqref="C44"/>
    </sheetView>
  </sheetViews>
  <sheetFormatPr baseColWidth="10" defaultColWidth="11.5" defaultRowHeight="12" x14ac:dyDescent="0.15"/>
  <cols>
    <col min="1" max="1" width="2.6640625" style="23" customWidth="1"/>
    <col min="2" max="2" width="5.83203125" style="28" customWidth="1"/>
    <col min="3" max="20" width="8.6640625" style="23" customWidth="1"/>
    <col min="21" max="16384" width="11.5" style="23"/>
  </cols>
  <sheetData>
    <row r="1" spans="1:20" ht="8.25" customHeight="1" thickBot="1" x14ac:dyDescent="0.2">
      <c r="C1" s="43"/>
      <c r="D1" s="24"/>
      <c r="E1" s="24"/>
      <c r="F1" s="24"/>
      <c r="G1" s="24"/>
      <c r="H1" s="24"/>
      <c r="I1" s="24"/>
      <c r="J1" s="24"/>
      <c r="K1" s="24"/>
      <c r="L1" s="24"/>
      <c r="M1" s="24"/>
      <c r="N1" s="24"/>
      <c r="O1" s="24"/>
      <c r="P1" s="24"/>
      <c r="Q1" s="24"/>
      <c r="R1" s="24"/>
      <c r="S1" s="24"/>
    </row>
    <row r="2" spans="1:20" ht="18" customHeight="1" thickBot="1" x14ac:dyDescent="0.2">
      <c r="B2" s="30"/>
      <c r="C2" s="391" t="s">
        <v>60</v>
      </c>
      <c r="D2" s="391"/>
      <c r="E2" s="391"/>
      <c r="F2" s="391"/>
      <c r="G2" s="391"/>
      <c r="H2" s="391"/>
      <c r="I2" s="391"/>
      <c r="J2" s="391"/>
      <c r="K2" s="391"/>
      <c r="L2" s="391"/>
      <c r="M2" s="40"/>
      <c r="N2" s="388" t="s">
        <v>61</v>
      </c>
      <c r="O2" s="389"/>
      <c r="P2" s="389"/>
      <c r="Q2" s="389"/>
      <c r="R2" s="389"/>
      <c r="S2" s="390"/>
      <c r="T2" s="29"/>
    </row>
    <row r="3" spans="1:20" ht="18.75" customHeight="1" thickBot="1" x14ac:dyDescent="0.2">
      <c r="A3" s="31"/>
      <c r="B3" s="47" t="s">
        <v>55</v>
      </c>
      <c r="C3" s="34" t="s">
        <v>27</v>
      </c>
      <c r="D3" s="35" t="s">
        <v>28</v>
      </c>
      <c r="E3" s="35" t="s">
        <v>29</v>
      </c>
      <c r="F3" s="35" t="s">
        <v>30</v>
      </c>
      <c r="G3" s="35" t="s">
        <v>31</v>
      </c>
      <c r="H3" s="37" t="s">
        <v>32</v>
      </c>
      <c r="I3" s="37" t="s">
        <v>33</v>
      </c>
      <c r="J3" s="38" t="s">
        <v>62</v>
      </c>
      <c r="K3" s="38" t="s">
        <v>63</v>
      </c>
      <c r="L3" s="39" t="s">
        <v>64</v>
      </c>
      <c r="M3" s="33" t="s">
        <v>65</v>
      </c>
      <c r="N3" s="34" t="s">
        <v>35</v>
      </c>
      <c r="O3" s="35" t="s">
        <v>36</v>
      </c>
      <c r="P3" s="35" t="s">
        <v>37</v>
      </c>
      <c r="Q3" s="35" t="s">
        <v>38</v>
      </c>
      <c r="R3" s="36" t="s">
        <v>39</v>
      </c>
      <c r="S3" s="25" t="s">
        <v>64</v>
      </c>
      <c r="T3" s="32" t="s">
        <v>66</v>
      </c>
    </row>
    <row r="4" spans="1:20" ht="13" customHeight="1" x14ac:dyDescent="0.15">
      <c r="A4" s="31"/>
      <c r="B4" s="26">
        <v>42</v>
      </c>
      <c r="C4" s="108">
        <f>'&gt;&gt;&gt; Tag &lt;&lt;&lt;'!I22</f>
        <v>0</v>
      </c>
      <c r="D4" s="108">
        <f>'&gt;&gt;&gt; Tag &lt;&lt;&lt;'!J22</f>
        <v>0</v>
      </c>
      <c r="E4" s="108">
        <f>'&gt;&gt;&gt; Tag &lt;&lt;&lt;'!K22</f>
        <v>0</v>
      </c>
      <c r="F4" s="108">
        <f>'&gt;&gt;&gt; Tag &lt;&lt;&lt;'!L22</f>
        <v>0</v>
      </c>
      <c r="G4" s="108">
        <f>'&gt;&gt;&gt; Tag &lt;&lt;&lt;'!M22</f>
        <v>0</v>
      </c>
      <c r="H4" s="108">
        <f>'&gt;&gt;&gt; Tag &lt;&lt;&lt;'!N22</f>
        <v>0</v>
      </c>
      <c r="I4" s="108">
        <f>'&gt;&gt;&gt; Tag &lt;&lt;&lt;'!O22</f>
        <v>0</v>
      </c>
      <c r="J4" s="108">
        <f>'&gt;&gt;&gt; Tag &lt;&lt;&lt;'!P23</f>
        <v>0</v>
      </c>
      <c r="K4" s="48">
        <f>'&gt;&gt;&gt; Tag &lt;&lt;&lt;'!P22</f>
        <v>0</v>
      </c>
      <c r="L4" s="110">
        <f>'&gt;&gt;&gt; Tag &lt;&lt;&lt;'!H23</f>
        <v>0</v>
      </c>
      <c r="M4" s="41">
        <f>'&gt;&gt;&gt; Tag &lt;&lt;&lt;'!H22</f>
        <v>0</v>
      </c>
      <c r="N4" s="108">
        <f>'&gt;&gt;&gt; Tag &lt;&lt;&lt;'!Q22</f>
        <v>0</v>
      </c>
      <c r="O4" s="108">
        <f>'&gt;&gt;&gt; Tag &lt;&lt;&lt;'!R22</f>
        <v>0</v>
      </c>
      <c r="P4" s="108">
        <f>'&gt;&gt;&gt; Tag &lt;&lt;&lt;'!S22</f>
        <v>0</v>
      </c>
      <c r="Q4" s="108">
        <f>'&gt;&gt;&gt; Tag &lt;&lt;&lt;'!T22</f>
        <v>0</v>
      </c>
      <c r="R4" s="111">
        <f>'&gt;&gt;&gt; Tag &lt;&lt;&lt;'!U22</f>
        <v>0</v>
      </c>
      <c r="S4" s="112">
        <f>'&gt;&gt;&gt; Tag &lt;&lt;&lt;'!Q23</f>
        <v>0</v>
      </c>
      <c r="T4" s="113">
        <f>'&gt;&gt;&gt; Tag &lt;&lt;&lt;'!Z23</f>
        <v>0</v>
      </c>
    </row>
    <row r="5" spans="1:20" ht="13" customHeight="1" x14ac:dyDescent="0.15">
      <c r="A5" s="31"/>
      <c r="B5" s="27">
        <v>43</v>
      </c>
      <c r="C5" s="114">
        <f>'&gt;&gt;&gt; Tag &lt;&lt;&lt;'!I39</f>
        <v>0</v>
      </c>
      <c r="D5" s="114">
        <f>'&gt;&gt;&gt; Tag &lt;&lt;&lt;'!J39</f>
        <v>0</v>
      </c>
      <c r="E5" s="114">
        <f>'&gt;&gt;&gt; Tag &lt;&lt;&lt;'!K39</f>
        <v>0</v>
      </c>
      <c r="F5" s="114">
        <f>'&gt;&gt;&gt; Tag &lt;&lt;&lt;'!L39</f>
        <v>0</v>
      </c>
      <c r="G5" s="114">
        <f>'&gt;&gt;&gt; Tag &lt;&lt;&lt;'!M39</f>
        <v>0</v>
      </c>
      <c r="H5" s="114">
        <f>'&gt;&gt;&gt; Tag &lt;&lt;&lt;'!N39</f>
        <v>0</v>
      </c>
      <c r="I5" s="114">
        <f>'&gt;&gt;&gt; Tag &lt;&lt;&lt;'!O39</f>
        <v>0</v>
      </c>
      <c r="J5" s="114">
        <f>'&gt;&gt;&gt; Tag &lt;&lt;&lt;'!P40</f>
        <v>0</v>
      </c>
      <c r="K5" s="49">
        <f>'&gt;&gt;&gt; Tag &lt;&lt;&lt;'!P39</f>
        <v>0</v>
      </c>
      <c r="L5" s="116">
        <f>'&gt;&gt;&gt; Tag &lt;&lt;&lt;'!H40</f>
        <v>0</v>
      </c>
      <c r="M5" s="42">
        <f>'&gt;&gt;&gt; Tag &lt;&lt;&lt;'!H39</f>
        <v>0</v>
      </c>
      <c r="N5" s="114">
        <f>'&gt;&gt;&gt; Tag &lt;&lt;&lt;'!Q39</f>
        <v>0</v>
      </c>
      <c r="O5" s="114">
        <f>'&gt;&gt;&gt; Tag &lt;&lt;&lt;'!R39</f>
        <v>0</v>
      </c>
      <c r="P5" s="114">
        <f>'&gt;&gt;&gt; Tag &lt;&lt;&lt;'!S39</f>
        <v>0</v>
      </c>
      <c r="Q5" s="114">
        <f>'&gt;&gt;&gt; Tag &lt;&lt;&lt;'!T39</f>
        <v>0</v>
      </c>
      <c r="R5" s="115">
        <f>'&gt;&gt;&gt; Tag &lt;&lt;&lt;'!U39</f>
        <v>0</v>
      </c>
      <c r="S5" s="117">
        <f>'&gt;&gt;&gt; Tag &lt;&lt;&lt;'!Q40</f>
        <v>0</v>
      </c>
      <c r="T5" s="118">
        <f>'&gt;&gt;&gt; Tag &lt;&lt;&lt;'!Z40</f>
        <v>0</v>
      </c>
    </row>
    <row r="6" spans="1:20" ht="13" customHeight="1" x14ac:dyDescent="0.15">
      <c r="A6" s="31"/>
      <c r="B6" s="26">
        <v>44</v>
      </c>
      <c r="C6" s="108">
        <f>'&gt;&gt;&gt; Tag &lt;&lt;&lt;'!I56</f>
        <v>0</v>
      </c>
      <c r="D6" s="108">
        <f>'&gt;&gt;&gt; Tag &lt;&lt;&lt;'!J56</f>
        <v>0</v>
      </c>
      <c r="E6" s="108">
        <f>'&gt;&gt;&gt; Tag &lt;&lt;&lt;'!K56</f>
        <v>0</v>
      </c>
      <c r="F6" s="108">
        <f>'&gt;&gt;&gt; Tag &lt;&lt;&lt;'!L56</f>
        <v>0</v>
      </c>
      <c r="G6" s="108">
        <f>'&gt;&gt;&gt; Tag &lt;&lt;&lt;'!M56</f>
        <v>0</v>
      </c>
      <c r="H6" s="108">
        <f>'&gt;&gt;&gt; Tag &lt;&lt;&lt;'!N56</f>
        <v>0</v>
      </c>
      <c r="I6" s="108">
        <f>'&gt;&gt;&gt; Tag &lt;&lt;&lt;'!O56</f>
        <v>0</v>
      </c>
      <c r="J6" s="108">
        <f>'&gt;&gt;&gt; Tag &lt;&lt;&lt;'!P57</f>
        <v>0</v>
      </c>
      <c r="K6" s="48">
        <f>'&gt;&gt;&gt; Tag &lt;&lt;&lt;'!P56</f>
        <v>0</v>
      </c>
      <c r="L6" s="110">
        <f>'&gt;&gt;&gt; Tag &lt;&lt;&lt;'!H57</f>
        <v>0</v>
      </c>
      <c r="M6" s="41">
        <f>'&gt;&gt;&gt; Tag &lt;&lt;&lt;'!H56</f>
        <v>0</v>
      </c>
      <c r="N6" s="108">
        <f>'&gt;&gt;&gt; Tag &lt;&lt;&lt;'!Q56</f>
        <v>0</v>
      </c>
      <c r="O6" s="108">
        <f>'&gt;&gt;&gt; Tag &lt;&lt;&lt;'!R56</f>
        <v>0</v>
      </c>
      <c r="P6" s="108">
        <f>'&gt;&gt;&gt; Tag &lt;&lt;&lt;'!S56</f>
        <v>0</v>
      </c>
      <c r="Q6" s="108">
        <f>'&gt;&gt;&gt; Tag &lt;&lt;&lt;'!T56</f>
        <v>0</v>
      </c>
      <c r="R6" s="109">
        <f>'&gt;&gt;&gt; Tag &lt;&lt;&lt;'!U56</f>
        <v>0</v>
      </c>
      <c r="S6" s="112">
        <f>'&gt;&gt;&gt; Tag &lt;&lt;&lt;'!Q57</f>
        <v>0</v>
      </c>
      <c r="T6" s="113">
        <f>'&gt;&gt;&gt; Tag &lt;&lt;&lt;'!Z57</f>
        <v>0</v>
      </c>
    </row>
    <row r="7" spans="1:20" ht="13" customHeight="1" x14ac:dyDescent="0.15">
      <c r="A7" s="31"/>
      <c r="B7" s="27">
        <v>45</v>
      </c>
      <c r="C7" s="114">
        <f>'&gt;&gt;&gt; Tag &lt;&lt;&lt;'!I73</f>
        <v>0</v>
      </c>
      <c r="D7" s="114">
        <f>'&gt;&gt;&gt; Tag &lt;&lt;&lt;'!J73</f>
        <v>0</v>
      </c>
      <c r="E7" s="114">
        <f>'&gt;&gt;&gt; Tag &lt;&lt;&lt;'!K73</f>
        <v>0</v>
      </c>
      <c r="F7" s="114">
        <f>'&gt;&gt;&gt; Tag &lt;&lt;&lt;'!L73</f>
        <v>0</v>
      </c>
      <c r="G7" s="114">
        <f>'&gt;&gt;&gt; Tag &lt;&lt;&lt;'!M73</f>
        <v>0</v>
      </c>
      <c r="H7" s="114">
        <f>'&gt;&gt;&gt; Tag &lt;&lt;&lt;'!N73</f>
        <v>0</v>
      </c>
      <c r="I7" s="114">
        <f>'&gt;&gt;&gt; Tag &lt;&lt;&lt;'!O73</f>
        <v>0</v>
      </c>
      <c r="J7" s="114">
        <f>'&gt;&gt;&gt; Tag &lt;&lt;&lt;'!P74</f>
        <v>0</v>
      </c>
      <c r="K7" s="49">
        <f>'&gt;&gt;&gt; Tag &lt;&lt;&lt;'!P73</f>
        <v>0</v>
      </c>
      <c r="L7" s="116">
        <f>'&gt;&gt;&gt; Tag &lt;&lt;&lt;'!H74</f>
        <v>0</v>
      </c>
      <c r="M7" s="42">
        <f>'&gt;&gt;&gt; Tag &lt;&lt;&lt;'!H73</f>
        <v>0</v>
      </c>
      <c r="N7" s="114">
        <f>'&gt;&gt;&gt; Tag &lt;&lt;&lt;'!Q73</f>
        <v>0</v>
      </c>
      <c r="O7" s="114">
        <f>'&gt;&gt;&gt; Tag &lt;&lt;&lt;'!R73</f>
        <v>0</v>
      </c>
      <c r="P7" s="114">
        <f>'&gt;&gt;&gt; Tag &lt;&lt;&lt;'!S73</f>
        <v>0</v>
      </c>
      <c r="Q7" s="114">
        <f>'&gt;&gt;&gt; Tag &lt;&lt;&lt;'!T73</f>
        <v>0</v>
      </c>
      <c r="R7" s="115">
        <f>'&gt;&gt;&gt; Tag &lt;&lt;&lt;'!U73</f>
        <v>0</v>
      </c>
      <c r="S7" s="117">
        <f>'&gt;&gt;&gt; Tag &lt;&lt;&lt;'!Q74</f>
        <v>0</v>
      </c>
      <c r="T7" s="118">
        <f>'&gt;&gt;&gt; Tag &lt;&lt;&lt;'!Z74</f>
        <v>0</v>
      </c>
    </row>
    <row r="8" spans="1:20" ht="13" customHeight="1" x14ac:dyDescent="0.15">
      <c r="A8" s="31"/>
      <c r="B8" s="26">
        <v>46</v>
      </c>
      <c r="C8" s="108">
        <f>'&gt;&gt;&gt; Tag &lt;&lt;&lt;'!I90</f>
        <v>0</v>
      </c>
      <c r="D8" s="108">
        <f>'&gt;&gt;&gt; Tag &lt;&lt;&lt;'!J90</f>
        <v>0</v>
      </c>
      <c r="E8" s="108">
        <f>'&gt;&gt;&gt; Tag &lt;&lt;&lt;'!K90</f>
        <v>0</v>
      </c>
      <c r="F8" s="108">
        <f>'&gt;&gt;&gt; Tag &lt;&lt;&lt;'!L90</f>
        <v>0</v>
      </c>
      <c r="G8" s="108">
        <f>'&gt;&gt;&gt; Tag &lt;&lt;&lt;'!M90</f>
        <v>0</v>
      </c>
      <c r="H8" s="108">
        <f>'&gt;&gt;&gt; Tag &lt;&lt;&lt;'!N90</f>
        <v>0</v>
      </c>
      <c r="I8" s="108">
        <f>'&gt;&gt;&gt; Tag &lt;&lt;&lt;'!O90</f>
        <v>0</v>
      </c>
      <c r="J8" s="108">
        <f>'&gt;&gt;&gt; Tag &lt;&lt;&lt;'!P91</f>
        <v>0</v>
      </c>
      <c r="K8" s="48">
        <f>'&gt;&gt;&gt; Tag &lt;&lt;&lt;'!P90</f>
        <v>0</v>
      </c>
      <c r="L8" s="110">
        <f>'&gt;&gt;&gt; Tag &lt;&lt;&lt;'!H91</f>
        <v>0</v>
      </c>
      <c r="M8" s="41">
        <f>'&gt;&gt;&gt; Tag &lt;&lt;&lt;'!H90</f>
        <v>0</v>
      </c>
      <c r="N8" s="108">
        <f>'&gt;&gt;&gt; Tag &lt;&lt;&lt;'!Q90</f>
        <v>0</v>
      </c>
      <c r="O8" s="108">
        <f>'&gt;&gt;&gt; Tag &lt;&lt;&lt;'!R90</f>
        <v>0</v>
      </c>
      <c r="P8" s="108">
        <f>'&gt;&gt;&gt; Tag &lt;&lt;&lt;'!S90</f>
        <v>0</v>
      </c>
      <c r="Q8" s="108">
        <f>'&gt;&gt;&gt; Tag &lt;&lt;&lt;'!T90</f>
        <v>0</v>
      </c>
      <c r="R8" s="109">
        <f>'&gt;&gt;&gt; Tag &lt;&lt;&lt;'!U90</f>
        <v>0</v>
      </c>
      <c r="S8" s="112">
        <f>'&gt;&gt;&gt; Tag &lt;&lt;&lt;'!Q91</f>
        <v>0</v>
      </c>
      <c r="T8" s="113">
        <f>'&gt;&gt;&gt; Tag &lt;&lt;&lt;'!Z91</f>
        <v>0</v>
      </c>
    </row>
    <row r="9" spans="1:20" ht="13" customHeight="1" x14ac:dyDescent="0.15">
      <c r="A9" s="31"/>
      <c r="B9" s="27">
        <v>47</v>
      </c>
      <c r="C9" s="114">
        <f>'&gt;&gt;&gt; Tag &lt;&lt;&lt;'!I107</f>
        <v>0</v>
      </c>
      <c r="D9" s="114">
        <f>'&gt;&gt;&gt; Tag &lt;&lt;&lt;'!J107</f>
        <v>0</v>
      </c>
      <c r="E9" s="114">
        <f>'&gt;&gt;&gt; Tag &lt;&lt;&lt;'!K107</f>
        <v>0</v>
      </c>
      <c r="F9" s="114">
        <f>'&gt;&gt;&gt; Tag &lt;&lt;&lt;'!L107</f>
        <v>0</v>
      </c>
      <c r="G9" s="114">
        <f>'&gt;&gt;&gt; Tag &lt;&lt;&lt;'!M107</f>
        <v>0</v>
      </c>
      <c r="H9" s="114">
        <f>'&gt;&gt;&gt; Tag &lt;&lt;&lt;'!N107</f>
        <v>0</v>
      </c>
      <c r="I9" s="114">
        <f>'&gt;&gt;&gt; Tag &lt;&lt;&lt;'!O107</f>
        <v>0</v>
      </c>
      <c r="J9" s="114">
        <f>'&gt;&gt;&gt; Tag &lt;&lt;&lt;'!P108</f>
        <v>0</v>
      </c>
      <c r="K9" s="49">
        <f>'&gt;&gt;&gt; Tag &lt;&lt;&lt;'!P107</f>
        <v>0</v>
      </c>
      <c r="L9" s="116">
        <f>'&gt;&gt;&gt; Tag &lt;&lt;&lt;'!H108</f>
        <v>0</v>
      </c>
      <c r="M9" s="42">
        <f>'&gt;&gt;&gt; Tag &lt;&lt;&lt;'!H107</f>
        <v>0</v>
      </c>
      <c r="N9" s="114">
        <f>'&gt;&gt;&gt; Tag &lt;&lt;&lt;'!Q107</f>
        <v>0</v>
      </c>
      <c r="O9" s="114">
        <f>'&gt;&gt;&gt; Tag &lt;&lt;&lt;'!R107</f>
        <v>0</v>
      </c>
      <c r="P9" s="114">
        <f>'&gt;&gt;&gt; Tag &lt;&lt;&lt;'!S107</f>
        <v>0</v>
      </c>
      <c r="Q9" s="114">
        <f>'&gt;&gt;&gt; Tag &lt;&lt;&lt;'!T107</f>
        <v>0</v>
      </c>
      <c r="R9" s="115">
        <f>'&gt;&gt;&gt; Tag &lt;&lt;&lt;'!U107</f>
        <v>0</v>
      </c>
      <c r="S9" s="117">
        <f>'&gt;&gt;&gt; Tag &lt;&lt;&lt;'!Q108</f>
        <v>0</v>
      </c>
      <c r="T9" s="118">
        <f>'&gt;&gt;&gt; Tag &lt;&lt;&lt;'!Z108</f>
        <v>0</v>
      </c>
    </row>
    <row r="10" spans="1:20" ht="13" customHeight="1" x14ac:dyDescent="0.15">
      <c r="A10" s="31"/>
      <c r="B10" s="26">
        <v>48</v>
      </c>
      <c r="C10" s="108">
        <f>'&gt;&gt;&gt; Tag &lt;&lt;&lt;'!I124</f>
        <v>0</v>
      </c>
      <c r="D10" s="108">
        <f>'&gt;&gt;&gt; Tag &lt;&lt;&lt;'!J124</f>
        <v>0</v>
      </c>
      <c r="E10" s="108">
        <f>'&gt;&gt;&gt; Tag &lt;&lt;&lt;'!K124</f>
        <v>0</v>
      </c>
      <c r="F10" s="108">
        <f>'&gt;&gt;&gt; Tag &lt;&lt;&lt;'!L124</f>
        <v>0</v>
      </c>
      <c r="G10" s="108">
        <f>'&gt;&gt;&gt; Tag &lt;&lt;&lt;'!M124</f>
        <v>0</v>
      </c>
      <c r="H10" s="108">
        <f>'&gt;&gt;&gt; Tag &lt;&lt;&lt;'!N124</f>
        <v>0</v>
      </c>
      <c r="I10" s="108">
        <f>'&gt;&gt;&gt; Tag &lt;&lt;&lt;'!O124</f>
        <v>0</v>
      </c>
      <c r="J10" s="108">
        <f>'&gt;&gt;&gt; Tag &lt;&lt;&lt;'!P125</f>
        <v>0</v>
      </c>
      <c r="K10" s="48">
        <f>'&gt;&gt;&gt; Tag &lt;&lt;&lt;'!P124</f>
        <v>0</v>
      </c>
      <c r="L10" s="110">
        <f>'&gt;&gt;&gt; Tag &lt;&lt;&lt;'!H125</f>
        <v>0</v>
      </c>
      <c r="M10" s="41">
        <f>'&gt;&gt;&gt; Tag &lt;&lt;&lt;'!H124</f>
        <v>0</v>
      </c>
      <c r="N10" s="108">
        <f>'&gt;&gt;&gt; Tag &lt;&lt;&lt;'!Q124</f>
        <v>0</v>
      </c>
      <c r="O10" s="108">
        <f>'&gt;&gt;&gt; Tag &lt;&lt;&lt;'!R124</f>
        <v>0</v>
      </c>
      <c r="P10" s="108">
        <f>'&gt;&gt;&gt; Tag &lt;&lt;&lt;'!S124</f>
        <v>0</v>
      </c>
      <c r="Q10" s="108">
        <f>'&gt;&gt;&gt; Tag &lt;&lt;&lt;'!T124</f>
        <v>0</v>
      </c>
      <c r="R10" s="109">
        <f>'&gt;&gt;&gt; Tag &lt;&lt;&lt;'!U124</f>
        <v>0</v>
      </c>
      <c r="S10" s="112">
        <f>'&gt;&gt;&gt; Tag &lt;&lt;&lt;'!Q125</f>
        <v>0</v>
      </c>
      <c r="T10" s="113">
        <f>'&gt;&gt;&gt; Tag &lt;&lt;&lt;'!Z125</f>
        <v>0</v>
      </c>
    </row>
    <row r="11" spans="1:20" ht="13" customHeight="1" x14ac:dyDescent="0.15">
      <c r="A11" s="31"/>
      <c r="B11" s="27">
        <v>49</v>
      </c>
      <c r="C11" s="114">
        <f>'&gt;&gt;&gt; Tag &lt;&lt;&lt;'!I141</f>
        <v>0</v>
      </c>
      <c r="D11" s="114">
        <f>'&gt;&gt;&gt; Tag &lt;&lt;&lt;'!J141</f>
        <v>0</v>
      </c>
      <c r="E11" s="114">
        <f>'&gt;&gt;&gt; Tag &lt;&lt;&lt;'!K141</f>
        <v>0</v>
      </c>
      <c r="F11" s="114">
        <f>'&gt;&gt;&gt; Tag &lt;&lt;&lt;'!L141</f>
        <v>0</v>
      </c>
      <c r="G11" s="114">
        <f>'&gt;&gt;&gt; Tag &lt;&lt;&lt;'!M141</f>
        <v>0</v>
      </c>
      <c r="H11" s="114">
        <f>'&gt;&gt;&gt; Tag &lt;&lt;&lt;'!N141</f>
        <v>0</v>
      </c>
      <c r="I11" s="114">
        <f>'&gt;&gt;&gt; Tag &lt;&lt;&lt;'!O141</f>
        <v>0</v>
      </c>
      <c r="J11" s="114">
        <f>'&gt;&gt;&gt; Tag &lt;&lt;&lt;'!P142</f>
        <v>0</v>
      </c>
      <c r="K11" s="49">
        <f>'&gt;&gt;&gt; Tag &lt;&lt;&lt;'!P141</f>
        <v>0</v>
      </c>
      <c r="L11" s="116">
        <f>'&gt;&gt;&gt; Tag &lt;&lt;&lt;'!H142</f>
        <v>0</v>
      </c>
      <c r="M11" s="42">
        <f>'&gt;&gt;&gt; Tag &lt;&lt;&lt;'!H141</f>
        <v>0</v>
      </c>
      <c r="N11" s="114">
        <f>'&gt;&gt;&gt; Tag &lt;&lt;&lt;'!Q141</f>
        <v>0</v>
      </c>
      <c r="O11" s="114">
        <f>'&gt;&gt;&gt; Tag &lt;&lt;&lt;'!R141</f>
        <v>0</v>
      </c>
      <c r="P11" s="114">
        <f>'&gt;&gt;&gt; Tag &lt;&lt;&lt;'!S141</f>
        <v>0</v>
      </c>
      <c r="Q11" s="114">
        <f>'&gt;&gt;&gt; Tag &lt;&lt;&lt;'!T141</f>
        <v>0</v>
      </c>
      <c r="R11" s="115">
        <f>'&gt;&gt;&gt; Tag &lt;&lt;&lt;'!U141</f>
        <v>0</v>
      </c>
      <c r="S11" s="117">
        <f>'&gt;&gt;&gt; Tag &lt;&lt;&lt;'!Q142</f>
        <v>0</v>
      </c>
      <c r="T11" s="118">
        <f>'&gt;&gt;&gt; Tag &lt;&lt;&lt;'!Z142</f>
        <v>0</v>
      </c>
    </row>
    <row r="12" spans="1:20" ht="13" customHeight="1" x14ac:dyDescent="0.15">
      <c r="A12" s="31"/>
      <c r="B12" s="26">
        <v>50</v>
      </c>
      <c r="C12" s="108">
        <f>'&gt;&gt;&gt; Tag &lt;&lt;&lt;'!I158</f>
        <v>0</v>
      </c>
      <c r="D12" s="108">
        <f>'&gt;&gt;&gt; Tag &lt;&lt;&lt;'!J158</f>
        <v>0</v>
      </c>
      <c r="E12" s="108">
        <f>'&gt;&gt;&gt; Tag &lt;&lt;&lt;'!K158</f>
        <v>0</v>
      </c>
      <c r="F12" s="108">
        <f>'&gt;&gt;&gt; Tag &lt;&lt;&lt;'!L158</f>
        <v>0</v>
      </c>
      <c r="G12" s="108">
        <f>'&gt;&gt;&gt; Tag &lt;&lt;&lt;'!M158</f>
        <v>0</v>
      </c>
      <c r="H12" s="108">
        <f>'&gt;&gt;&gt; Tag &lt;&lt;&lt;'!N158</f>
        <v>0</v>
      </c>
      <c r="I12" s="108">
        <f>'&gt;&gt;&gt; Tag &lt;&lt;&lt;'!O158</f>
        <v>0</v>
      </c>
      <c r="J12" s="108">
        <f>'&gt;&gt;&gt; Tag &lt;&lt;&lt;'!P159</f>
        <v>0</v>
      </c>
      <c r="K12" s="48">
        <f>'&gt;&gt;&gt; Tag &lt;&lt;&lt;'!P158</f>
        <v>0</v>
      </c>
      <c r="L12" s="110">
        <f>'&gt;&gt;&gt; Tag &lt;&lt;&lt;'!H159</f>
        <v>0</v>
      </c>
      <c r="M12" s="41">
        <f>'&gt;&gt;&gt; Tag &lt;&lt;&lt;'!H158</f>
        <v>0</v>
      </c>
      <c r="N12" s="108">
        <f>'&gt;&gt;&gt; Tag &lt;&lt;&lt;'!Q158</f>
        <v>0</v>
      </c>
      <c r="O12" s="108">
        <f>'&gt;&gt;&gt; Tag &lt;&lt;&lt;'!R158</f>
        <v>0</v>
      </c>
      <c r="P12" s="108">
        <f>'&gt;&gt;&gt; Tag &lt;&lt;&lt;'!S158</f>
        <v>0</v>
      </c>
      <c r="Q12" s="108">
        <f>'&gt;&gt;&gt; Tag &lt;&lt;&lt;'!T158</f>
        <v>0</v>
      </c>
      <c r="R12" s="109">
        <f>'&gt;&gt;&gt; Tag &lt;&lt;&lt;'!U158</f>
        <v>0</v>
      </c>
      <c r="S12" s="112">
        <f>'&gt;&gt;&gt; Tag &lt;&lt;&lt;'!Q159</f>
        <v>0</v>
      </c>
      <c r="T12" s="113">
        <f>'&gt;&gt;&gt; Tag &lt;&lt;&lt;'!Z159</f>
        <v>0</v>
      </c>
    </row>
    <row r="13" spans="1:20" ht="13" customHeight="1" x14ac:dyDescent="0.15">
      <c r="A13" s="31"/>
      <c r="B13" s="27">
        <v>51</v>
      </c>
      <c r="C13" s="114">
        <f>'&gt;&gt;&gt; Tag &lt;&lt;&lt;'!I175</f>
        <v>0</v>
      </c>
      <c r="D13" s="114">
        <f>'&gt;&gt;&gt; Tag &lt;&lt;&lt;'!J175</f>
        <v>0</v>
      </c>
      <c r="E13" s="114">
        <f>'&gt;&gt;&gt; Tag &lt;&lt;&lt;'!K175</f>
        <v>0</v>
      </c>
      <c r="F13" s="114">
        <f>'&gt;&gt;&gt; Tag &lt;&lt;&lt;'!L175</f>
        <v>0</v>
      </c>
      <c r="G13" s="114">
        <f>'&gt;&gt;&gt; Tag &lt;&lt;&lt;'!M175</f>
        <v>0</v>
      </c>
      <c r="H13" s="114">
        <f>'&gt;&gt;&gt; Tag &lt;&lt;&lt;'!N175</f>
        <v>0</v>
      </c>
      <c r="I13" s="114">
        <f>'&gt;&gt;&gt; Tag &lt;&lt;&lt;'!O175</f>
        <v>0</v>
      </c>
      <c r="J13" s="114">
        <f>'&gt;&gt;&gt; Tag &lt;&lt;&lt;'!P176</f>
        <v>0</v>
      </c>
      <c r="K13" s="49">
        <f>'&gt;&gt;&gt; Tag &lt;&lt;&lt;'!P175</f>
        <v>0</v>
      </c>
      <c r="L13" s="116">
        <f>'&gt;&gt;&gt; Tag &lt;&lt;&lt;'!H176</f>
        <v>0</v>
      </c>
      <c r="M13" s="42">
        <f>'&gt;&gt;&gt; Tag &lt;&lt;&lt;'!H175</f>
        <v>0</v>
      </c>
      <c r="N13" s="114">
        <f>'&gt;&gt;&gt; Tag &lt;&lt;&lt;'!Q175</f>
        <v>0</v>
      </c>
      <c r="O13" s="114">
        <f>'&gt;&gt;&gt; Tag &lt;&lt;&lt;'!R175</f>
        <v>0</v>
      </c>
      <c r="P13" s="114">
        <f>'&gt;&gt;&gt; Tag &lt;&lt;&lt;'!S175</f>
        <v>0</v>
      </c>
      <c r="Q13" s="114">
        <f>'&gt;&gt;&gt; Tag &lt;&lt;&lt;'!T175</f>
        <v>0</v>
      </c>
      <c r="R13" s="115">
        <f>'&gt;&gt;&gt; Tag &lt;&lt;&lt;'!U175</f>
        <v>0</v>
      </c>
      <c r="S13" s="117">
        <f>'&gt;&gt;&gt; Tag &lt;&lt;&lt;'!Q176</f>
        <v>0</v>
      </c>
      <c r="T13" s="118">
        <f>'&gt;&gt;&gt; Tag &lt;&lt;&lt;'!Z176</f>
        <v>0</v>
      </c>
    </row>
    <row r="14" spans="1:20" ht="13" customHeight="1" x14ac:dyDescent="0.15">
      <c r="A14" s="31"/>
      <c r="B14" s="26">
        <v>52</v>
      </c>
      <c r="C14" s="108">
        <f>'&gt;&gt;&gt; Tag &lt;&lt;&lt;'!I192</f>
        <v>0</v>
      </c>
      <c r="D14" s="108">
        <f>'&gt;&gt;&gt; Tag &lt;&lt;&lt;'!J192</f>
        <v>0</v>
      </c>
      <c r="E14" s="108">
        <f>'&gt;&gt;&gt; Tag &lt;&lt;&lt;'!K192</f>
        <v>0</v>
      </c>
      <c r="F14" s="108">
        <f>'&gt;&gt;&gt; Tag &lt;&lt;&lt;'!L192</f>
        <v>0</v>
      </c>
      <c r="G14" s="108">
        <f>'&gt;&gt;&gt; Tag &lt;&lt;&lt;'!M192</f>
        <v>0</v>
      </c>
      <c r="H14" s="108">
        <f>'&gt;&gt;&gt; Tag &lt;&lt;&lt;'!N192</f>
        <v>0</v>
      </c>
      <c r="I14" s="108">
        <f>'&gt;&gt;&gt; Tag &lt;&lt;&lt;'!O192</f>
        <v>0</v>
      </c>
      <c r="J14" s="108">
        <f>'&gt;&gt;&gt; Tag &lt;&lt;&lt;'!P193</f>
        <v>0</v>
      </c>
      <c r="K14" s="48">
        <f>'&gt;&gt;&gt; Tag &lt;&lt;&lt;'!P192</f>
        <v>0</v>
      </c>
      <c r="L14" s="110">
        <f>'&gt;&gt;&gt; Tag &lt;&lt;&lt;'!H193</f>
        <v>0</v>
      </c>
      <c r="M14" s="41">
        <f>'&gt;&gt;&gt; Tag &lt;&lt;&lt;'!H192</f>
        <v>0</v>
      </c>
      <c r="N14" s="108">
        <f>'&gt;&gt;&gt; Tag &lt;&lt;&lt;'!Q192</f>
        <v>0</v>
      </c>
      <c r="O14" s="108">
        <f>'&gt;&gt;&gt; Tag &lt;&lt;&lt;'!R192</f>
        <v>0</v>
      </c>
      <c r="P14" s="108">
        <f>'&gt;&gt;&gt; Tag &lt;&lt;&lt;'!S192</f>
        <v>0</v>
      </c>
      <c r="Q14" s="108">
        <f>'&gt;&gt;&gt; Tag &lt;&lt;&lt;'!T192</f>
        <v>0</v>
      </c>
      <c r="R14" s="109">
        <f>'&gt;&gt;&gt; Tag &lt;&lt;&lt;'!U192</f>
        <v>0</v>
      </c>
      <c r="S14" s="112">
        <f>'&gt;&gt;&gt; Tag &lt;&lt;&lt;'!Q193</f>
        <v>0</v>
      </c>
      <c r="T14" s="113">
        <f>'&gt;&gt;&gt; Tag &lt;&lt;&lt;'!Z193</f>
        <v>0</v>
      </c>
    </row>
    <row r="15" spans="1:20" ht="13" customHeight="1" x14ac:dyDescent="0.15">
      <c r="A15" s="31"/>
      <c r="B15" s="27">
        <v>1</v>
      </c>
      <c r="C15" s="114">
        <f>'&gt;&gt;&gt; Tag &lt;&lt;&lt;'!I209</f>
        <v>0</v>
      </c>
      <c r="D15" s="114">
        <f>'&gt;&gt;&gt; Tag &lt;&lt;&lt;'!J209</f>
        <v>0</v>
      </c>
      <c r="E15" s="114">
        <f>'&gt;&gt;&gt; Tag &lt;&lt;&lt;'!K209</f>
        <v>0</v>
      </c>
      <c r="F15" s="114">
        <f>'&gt;&gt;&gt; Tag &lt;&lt;&lt;'!L209</f>
        <v>0</v>
      </c>
      <c r="G15" s="114">
        <f>'&gt;&gt;&gt; Tag &lt;&lt;&lt;'!M209</f>
        <v>0</v>
      </c>
      <c r="H15" s="114">
        <f>'&gt;&gt;&gt; Tag &lt;&lt;&lt;'!N209</f>
        <v>0</v>
      </c>
      <c r="I15" s="114">
        <f>'&gt;&gt;&gt; Tag &lt;&lt;&lt;'!O209</f>
        <v>0</v>
      </c>
      <c r="J15" s="114">
        <f>'&gt;&gt;&gt; Tag &lt;&lt;&lt;'!P210</f>
        <v>0</v>
      </c>
      <c r="K15" s="49">
        <f>'&gt;&gt;&gt; Tag &lt;&lt;&lt;'!P209</f>
        <v>0</v>
      </c>
      <c r="L15" s="116">
        <f>'&gt;&gt;&gt; Tag &lt;&lt;&lt;'!H210</f>
        <v>0</v>
      </c>
      <c r="M15" s="42">
        <f>'&gt;&gt;&gt; Tag &lt;&lt;&lt;'!H209</f>
        <v>0</v>
      </c>
      <c r="N15" s="114">
        <f>'&gt;&gt;&gt; Tag &lt;&lt;&lt;'!Q209</f>
        <v>0</v>
      </c>
      <c r="O15" s="114">
        <f>'&gt;&gt;&gt; Tag &lt;&lt;&lt;'!R209</f>
        <v>0</v>
      </c>
      <c r="P15" s="114">
        <f>'&gt;&gt;&gt; Tag &lt;&lt;&lt;'!S209</f>
        <v>0</v>
      </c>
      <c r="Q15" s="114">
        <f>'&gt;&gt;&gt; Tag &lt;&lt;&lt;'!T209</f>
        <v>0</v>
      </c>
      <c r="R15" s="115">
        <f>'&gt;&gt;&gt; Tag &lt;&lt;&lt;'!U209</f>
        <v>0</v>
      </c>
      <c r="S15" s="117">
        <f>'&gt;&gt;&gt; Tag &lt;&lt;&lt;'!Q210</f>
        <v>0</v>
      </c>
      <c r="T15" s="118">
        <f>'&gt;&gt;&gt; Tag &lt;&lt;&lt;'!Z210</f>
        <v>0</v>
      </c>
    </row>
    <row r="16" spans="1:20" ht="13" customHeight="1" x14ac:dyDescent="0.15">
      <c r="A16" s="31"/>
      <c r="B16" s="26">
        <v>2</v>
      </c>
      <c r="C16" s="108">
        <f>'&gt;&gt;&gt; Tag &lt;&lt;&lt;'!I226</f>
        <v>0</v>
      </c>
      <c r="D16" s="108">
        <f>'&gt;&gt;&gt; Tag &lt;&lt;&lt;'!J226</f>
        <v>0</v>
      </c>
      <c r="E16" s="108">
        <f>'&gt;&gt;&gt; Tag &lt;&lt;&lt;'!K226</f>
        <v>0</v>
      </c>
      <c r="F16" s="108">
        <f>'&gt;&gt;&gt; Tag &lt;&lt;&lt;'!L226</f>
        <v>0</v>
      </c>
      <c r="G16" s="108">
        <f>'&gt;&gt;&gt; Tag &lt;&lt;&lt;'!M226</f>
        <v>0</v>
      </c>
      <c r="H16" s="108">
        <f>'&gt;&gt;&gt; Tag &lt;&lt;&lt;'!N226</f>
        <v>0</v>
      </c>
      <c r="I16" s="108">
        <f>'&gt;&gt;&gt; Tag &lt;&lt;&lt;'!O226</f>
        <v>0</v>
      </c>
      <c r="J16" s="108">
        <f>'&gt;&gt;&gt; Tag &lt;&lt;&lt;'!P227</f>
        <v>0</v>
      </c>
      <c r="K16" s="48">
        <f>'&gt;&gt;&gt; Tag &lt;&lt;&lt;'!P226</f>
        <v>0</v>
      </c>
      <c r="L16" s="110">
        <f>'&gt;&gt;&gt; Tag &lt;&lt;&lt;'!H227</f>
        <v>0</v>
      </c>
      <c r="M16" s="41">
        <f>'&gt;&gt;&gt; Tag &lt;&lt;&lt;'!H226</f>
        <v>0</v>
      </c>
      <c r="N16" s="108">
        <f>'&gt;&gt;&gt; Tag &lt;&lt;&lt;'!Q226</f>
        <v>0</v>
      </c>
      <c r="O16" s="108">
        <f>'&gt;&gt;&gt; Tag &lt;&lt;&lt;'!R226</f>
        <v>0</v>
      </c>
      <c r="P16" s="108">
        <f>'&gt;&gt;&gt; Tag &lt;&lt;&lt;'!S226</f>
        <v>0</v>
      </c>
      <c r="Q16" s="108">
        <f>'&gt;&gt;&gt; Tag &lt;&lt;&lt;'!T226</f>
        <v>0</v>
      </c>
      <c r="R16" s="109">
        <f>'&gt;&gt;&gt; Tag &lt;&lt;&lt;'!U226</f>
        <v>0</v>
      </c>
      <c r="S16" s="112">
        <f>'&gt;&gt;&gt; Tag &lt;&lt;&lt;'!Q227</f>
        <v>0</v>
      </c>
      <c r="T16" s="113">
        <f>'&gt;&gt;&gt; Tag &lt;&lt;&lt;'!Z227</f>
        <v>0</v>
      </c>
    </row>
    <row r="17" spans="1:20" ht="13" customHeight="1" x14ac:dyDescent="0.15">
      <c r="A17" s="31"/>
      <c r="B17" s="27">
        <v>3</v>
      </c>
      <c r="C17" s="114">
        <f>'&gt;&gt;&gt; Tag &lt;&lt;&lt;'!I243</f>
        <v>0</v>
      </c>
      <c r="D17" s="114">
        <f>'&gt;&gt;&gt; Tag &lt;&lt;&lt;'!J243</f>
        <v>0</v>
      </c>
      <c r="E17" s="114">
        <f>'&gt;&gt;&gt; Tag &lt;&lt;&lt;'!K243</f>
        <v>0</v>
      </c>
      <c r="F17" s="114">
        <f>'&gt;&gt;&gt; Tag &lt;&lt;&lt;'!L243</f>
        <v>0</v>
      </c>
      <c r="G17" s="114">
        <f>'&gt;&gt;&gt; Tag &lt;&lt;&lt;'!M243</f>
        <v>0</v>
      </c>
      <c r="H17" s="114">
        <f>'&gt;&gt;&gt; Tag &lt;&lt;&lt;'!N243</f>
        <v>0</v>
      </c>
      <c r="I17" s="114">
        <f>'&gt;&gt;&gt; Tag &lt;&lt;&lt;'!O243</f>
        <v>0</v>
      </c>
      <c r="J17" s="114">
        <f>'&gt;&gt;&gt; Tag &lt;&lt;&lt;'!P244</f>
        <v>0</v>
      </c>
      <c r="K17" s="49">
        <f>'&gt;&gt;&gt; Tag &lt;&lt;&lt;'!P243</f>
        <v>0</v>
      </c>
      <c r="L17" s="116">
        <f>'&gt;&gt;&gt; Tag &lt;&lt;&lt;'!H244</f>
        <v>0</v>
      </c>
      <c r="M17" s="42">
        <f>'&gt;&gt;&gt; Tag &lt;&lt;&lt;'!H243</f>
        <v>0</v>
      </c>
      <c r="N17" s="114">
        <f>'&gt;&gt;&gt; Tag &lt;&lt;&lt;'!Q243</f>
        <v>0</v>
      </c>
      <c r="O17" s="114">
        <f>'&gt;&gt;&gt; Tag &lt;&lt;&lt;'!R243</f>
        <v>0</v>
      </c>
      <c r="P17" s="114">
        <f>'&gt;&gt;&gt; Tag &lt;&lt;&lt;'!S243</f>
        <v>0</v>
      </c>
      <c r="Q17" s="114">
        <f>'&gt;&gt;&gt; Tag &lt;&lt;&lt;'!T243</f>
        <v>0</v>
      </c>
      <c r="R17" s="115">
        <f>'&gt;&gt;&gt; Tag &lt;&lt;&lt;'!U243</f>
        <v>0</v>
      </c>
      <c r="S17" s="117">
        <f>'&gt;&gt;&gt; Tag &lt;&lt;&lt;'!Q244</f>
        <v>0</v>
      </c>
      <c r="T17" s="118">
        <f>'&gt;&gt;&gt; Tag &lt;&lt;&lt;'!Z244</f>
        <v>0</v>
      </c>
    </row>
    <row r="18" spans="1:20" ht="13" customHeight="1" x14ac:dyDescent="0.15">
      <c r="A18" s="31"/>
      <c r="B18" s="26">
        <v>4</v>
      </c>
      <c r="C18" s="108">
        <f>'&gt;&gt;&gt; Tag &lt;&lt;&lt;'!I260</f>
        <v>0</v>
      </c>
      <c r="D18" s="108">
        <f>'&gt;&gt;&gt; Tag &lt;&lt;&lt;'!J260</f>
        <v>0</v>
      </c>
      <c r="E18" s="108">
        <f>'&gt;&gt;&gt; Tag &lt;&lt;&lt;'!K260</f>
        <v>0</v>
      </c>
      <c r="F18" s="108">
        <f>'&gt;&gt;&gt; Tag &lt;&lt;&lt;'!L260</f>
        <v>0</v>
      </c>
      <c r="G18" s="108">
        <f>'&gt;&gt;&gt; Tag &lt;&lt;&lt;'!M260</f>
        <v>0</v>
      </c>
      <c r="H18" s="108">
        <f>'&gt;&gt;&gt; Tag &lt;&lt;&lt;'!N260</f>
        <v>0</v>
      </c>
      <c r="I18" s="108">
        <f>'&gt;&gt;&gt; Tag &lt;&lt;&lt;'!O260</f>
        <v>0</v>
      </c>
      <c r="J18" s="108">
        <f>'&gt;&gt;&gt; Tag &lt;&lt;&lt;'!P261</f>
        <v>0</v>
      </c>
      <c r="K18" s="48">
        <f>'&gt;&gt;&gt; Tag &lt;&lt;&lt;'!P260</f>
        <v>0</v>
      </c>
      <c r="L18" s="110">
        <f>'&gt;&gt;&gt; Tag &lt;&lt;&lt;'!H261</f>
        <v>0</v>
      </c>
      <c r="M18" s="41">
        <f>'&gt;&gt;&gt; Tag &lt;&lt;&lt;'!H260</f>
        <v>0</v>
      </c>
      <c r="N18" s="108">
        <f>'&gt;&gt;&gt; Tag &lt;&lt;&lt;'!Q260</f>
        <v>0</v>
      </c>
      <c r="O18" s="108">
        <f>'&gt;&gt;&gt; Tag &lt;&lt;&lt;'!R260</f>
        <v>0</v>
      </c>
      <c r="P18" s="108">
        <f>'&gt;&gt;&gt; Tag &lt;&lt;&lt;'!S260</f>
        <v>0</v>
      </c>
      <c r="Q18" s="108">
        <f>'&gt;&gt;&gt; Tag &lt;&lt;&lt;'!T260</f>
        <v>0</v>
      </c>
      <c r="R18" s="109">
        <f>'&gt;&gt;&gt; Tag &lt;&lt;&lt;'!U260</f>
        <v>0</v>
      </c>
      <c r="S18" s="112">
        <f>'&gt;&gt;&gt; Tag &lt;&lt;&lt;'!Q261</f>
        <v>0</v>
      </c>
      <c r="T18" s="113">
        <f>'&gt;&gt;&gt; Tag &lt;&lt;&lt;'!Z261</f>
        <v>0</v>
      </c>
    </row>
    <row r="19" spans="1:20" ht="13" customHeight="1" x14ac:dyDescent="0.15">
      <c r="A19" s="31"/>
      <c r="B19" s="27">
        <v>5</v>
      </c>
      <c r="C19" s="114">
        <f>'&gt;&gt;&gt; Tag &lt;&lt;&lt;'!I277</f>
        <v>0</v>
      </c>
      <c r="D19" s="114">
        <f>'&gt;&gt;&gt; Tag &lt;&lt;&lt;'!J277</f>
        <v>0</v>
      </c>
      <c r="E19" s="114">
        <f>'&gt;&gt;&gt; Tag &lt;&lt;&lt;'!K277</f>
        <v>0</v>
      </c>
      <c r="F19" s="114">
        <f>'&gt;&gt;&gt; Tag &lt;&lt;&lt;'!L277</f>
        <v>0</v>
      </c>
      <c r="G19" s="114">
        <f>'&gt;&gt;&gt; Tag &lt;&lt;&lt;'!M277</f>
        <v>0</v>
      </c>
      <c r="H19" s="114">
        <f>'&gt;&gt;&gt; Tag &lt;&lt;&lt;'!N277</f>
        <v>0</v>
      </c>
      <c r="I19" s="114">
        <f>'&gt;&gt;&gt; Tag &lt;&lt;&lt;'!O277</f>
        <v>0</v>
      </c>
      <c r="J19" s="114">
        <f>'&gt;&gt;&gt; Tag &lt;&lt;&lt;'!P278</f>
        <v>0</v>
      </c>
      <c r="K19" s="49">
        <f>'&gt;&gt;&gt; Tag &lt;&lt;&lt;'!P277</f>
        <v>0</v>
      </c>
      <c r="L19" s="116">
        <f>'&gt;&gt;&gt; Tag &lt;&lt;&lt;'!H278</f>
        <v>0</v>
      </c>
      <c r="M19" s="42">
        <f>'&gt;&gt;&gt; Tag &lt;&lt;&lt;'!H277</f>
        <v>0</v>
      </c>
      <c r="N19" s="114">
        <f>'&gt;&gt;&gt; Tag &lt;&lt;&lt;'!Q277</f>
        <v>0</v>
      </c>
      <c r="O19" s="114">
        <f>'&gt;&gt;&gt; Tag &lt;&lt;&lt;'!R277</f>
        <v>0</v>
      </c>
      <c r="P19" s="114">
        <f>'&gt;&gt;&gt; Tag &lt;&lt;&lt;'!S277</f>
        <v>0</v>
      </c>
      <c r="Q19" s="114">
        <f>'&gt;&gt;&gt; Tag &lt;&lt;&lt;'!T277</f>
        <v>0</v>
      </c>
      <c r="R19" s="115">
        <f>'&gt;&gt;&gt; Tag &lt;&lt;&lt;'!U277</f>
        <v>0</v>
      </c>
      <c r="S19" s="117">
        <f>'&gt;&gt;&gt; Tag &lt;&lt;&lt;'!Q278</f>
        <v>0</v>
      </c>
      <c r="T19" s="118">
        <f>'&gt;&gt;&gt; Tag &lt;&lt;&lt;'!Z278</f>
        <v>0</v>
      </c>
    </row>
    <row r="20" spans="1:20" ht="13" customHeight="1" x14ac:dyDescent="0.15">
      <c r="A20" s="31"/>
      <c r="B20" s="26">
        <v>6</v>
      </c>
      <c r="C20" s="108">
        <f>'&gt;&gt;&gt; Tag &lt;&lt;&lt;'!I294</f>
        <v>0</v>
      </c>
      <c r="D20" s="108">
        <f>'&gt;&gt;&gt; Tag &lt;&lt;&lt;'!J294</f>
        <v>0</v>
      </c>
      <c r="E20" s="108">
        <f>'&gt;&gt;&gt; Tag &lt;&lt;&lt;'!K294</f>
        <v>0</v>
      </c>
      <c r="F20" s="108">
        <f>'&gt;&gt;&gt; Tag &lt;&lt;&lt;'!L294</f>
        <v>0</v>
      </c>
      <c r="G20" s="108">
        <f>'&gt;&gt;&gt; Tag &lt;&lt;&lt;'!M294</f>
        <v>0</v>
      </c>
      <c r="H20" s="108">
        <f>'&gt;&gt;&gt; Tag &lt;&lt;&lt;'!N294</f>
        <v>0</v>
      </c>
      <c r="I20" s="108">
        <f>'&gt;&gt;&gt; Tag &lt;&lt;&lt;'!O294</f>
        <v>0</v>
      </c>
      <c r="J20" s="108">
        <f>'&gt;&gt;&gt; Tag &lt;&lt;&lt;'!P295</f>
        <v>0</v>
      </c>
      <c r="K20" s="48">
        <f>'&gt;&gt;&gt; Tag &lt;&lt;&lt;'!P294</f>
        <v>0</v>
      </c>
      <c r="L20" s="110">
        <f>'&gt;&gt;&gt; Tag &lt;&lt;&lt;'!H295</f>
        <v>0</v>
      </c>
      <c r="M20" s="41">
        <f>'&gt;&gt;&gt; Tag &lt;&lt;&lt;'!H294</f>
        <v>0</v>
      </c>
      <c r="N20" s="108">
        <f>'&gt;&gt;&gt; Tag &lt;&lt;&lt;'!Q294</f>
        <v>0</v>
      </c>
      <c r="O20" s="108">
        <f>'&gt;&gt;&gt; Tag &lt;&lt;&lt;'!R294</f>
        <v>0</v>
      </c>
      <c r="P20" s="108">
        <f>'&gt;&gt;&gt; Tag &lt;&lt;&lt;'!S294</f>
        <v>0</v>
      </c>
      <c r="Q20" s="108">
        <f>'&gt;&gt;&gt; Tag &lt;&lt;&lt;'!T294</f>
        <v>0</v>
      </c>
      <c r="R20" s="109">
        <f>'&gt;&gt;&gt; Tag &lt;&lt;&lt;'!U294</f>
        <v>0</v>
      </c>
      <c r="S20" s="112">
        <f>'&gt;&gt;&gt; Tag &lt;&lt;&lt;'!Q295</f>
        <v>0</v>
      </c>
      <c r="T20" s="113">
        <f>'&gt;&gt;&gt; Tag &lt;&lt;&lt;'!Z295</f>
        <v>0</v>
      </c>
    </row>
    <row r="21" spans="1:20" ht="13" customHeight="1" x14ac:dyDescent="0.15">
      <c r="A21" s="31"/>
      <c r="B21" s="27">
        <v>7</v>
      </c>
      <c r="C21" s="114">
        <f>'&gt;&gt;&gt; Tag &lt;&lt;&lt;'!I311</f>
        <v>0</v>
      </c>
      <c r="D21" s="114">
        <f>'&gt;&gt;&gt; Tag &lt;&lt;&lt;'!J311</f>
        <v>0</v>
      </c>
      <c r="E21" s="114">
        <f>'&gt;&gt;&gt; Tag &lt;&lt;&lt;'!K311</f>
        <v>0</v>
      </c>
      <c r="F21" s="114">
        <f>'&gt;&gt;&gt; Tag &lt;&lt;&lt;'!L311</f>
        <v>0</v>
      </c>
      <c r="G21" s="114">
        <f>'&gt;&gt;&gt; Tag &lt;&lt;&lt;'!M311</f>
        <v>0</v>
      </c>
      <c r="H21" s="114">
        <f>'&gt;&gt;&gt; Tag &lt;&lt;&lt;'!N311</f>
        <v>0</v>
      </c>
      <c r="I21" s="114">
        <f>'&gt;&gt;&gt; Tag &lt;&lt;&lt;'!O311</f>
        <v>0</v>
      </c>
      <c r="J21" s="114">
        <f>'&gt;&gt;&gt; Tag &lt;&lt;&lt;'!P312</f>
        <v>0</v>
      </c>
      <c r="K21" s="49">
        <f>'&gt;&gt;&gt; Tag &lt;&lt;&lt;'!P311</f>
        <v>0</v>
      </c>
      <c r="L21" s="116">
        <f>'&gt;&gt;&gt; Tag &lt;&lt;&lt;'!H312</f>
        <v>0</v>
      </c>
      <c r="M21" s="42">
        <f>'&gt;&gt;&gt; Tag &lt;&lt;&lt;'!H311</f>
        <v>0</v>
      </c>
      <c r="N21" s="114">
        <f>'&gt;&gt;&gt; Tag &lt;&lt;&lt;'!Q311</f>
        <v>0</v>
      </c>
      <c r="O21" s="114">
        <f>'&gt;&gt;&gt; Tag &lt;&lt;&lt;'!R311</f>
        <v>0</v>
      </c>
      <c r="P21" s="114">
        <f>'&gt;&gt;&gt; Tag &lt;&lt;&lt;'!S311</f>
        <v>0</v>
      </c>
      <c r="Q21" s="114">
        <f>'&gt;&gt;&gt; Tag &lt;&lt;&lt;'!T311</f>
        <v>0</v>
      </c>
      <c r="R21" s="115">
        <f>'&gt;&gt;&gt; Tag &lt;&lt;&lt;'!U311</f>
        <v>0</v>
      </c>
      <c r="S21" s="117">
        <f>'&gt;&gt;&gt; Tag &lt;&lt;&lt;'!Q312</f>
        <v>0</v>
      </c>
      <c r="T21" s="118">
        <f>'&gt;&gt;&gt; Tag &lt;&lt;&lt;'!Z312</f>
        <v>0</v>
      </c>
    </row>
    <row r="22" spans="1:20" ht="13" customHeight="1" x14ac:dyDescent="0.15">
      <c r="A22" s="31"/>
      <c r="B22" s="26">
        <v>8</v>
      </c>
      <c r="C22" s="108">
        <f>'&gt;&gt;&gt; Tag &lt;&lt;&lt;'!I328</f>
        <v>0</v>
      </c>
      <c r="D22" s="108">
        <f>'&gt;&gt;&gt; Tag &lt;&lt;&lt;'!J328</f>
        <v>0</v>
      </c>
      <c r="E22" s="108">
        <f>'&gt;&gt;&gt; Tag &lt;&lt;&lt;'!K328</f>
        <v>0</v>
      </c>
      <c r="F22" s="108">
        <f>'&gt;&gt;&gt; Tag &lt;&lt;&lt;'!L328</f>
        <v>0</v>
      </c>
      <c r="G22" s="108">
        <f>'&gt;&gt;&gt; Tag &lt;&lt;&lt;'!M328</f>
        <v>0</v>
      </c>
      <c r="H22" s="108">
        <f>'&gt;&gt;&gt; Tag &lt;&lt;&lt;'!N328</f>
        <v>0</v>
      </c>
      <c r="I22" s="108">
        <f>'&gt;&gt;&gt; Tag &lt;&lt;&lt;'!O328</f>
        <v>0</v>
      </c>
      <c r="J22" s="108">
        <f>'&gt;&gt;&gt; Tag &lt;&lt;&lt;'!P329</f>
        <v>0</v>
      </c>
      <c r="K22" s="48">
        <f>'&gt;&gt;&gt; Tag &lt;&lt;&lt;'!P328</f>
        <v>0</v>
      </c>
      <c r="L22" s="110">
        <f>'&gt;&gt;&gt; Tag &lt;&lt;&lt;'!H329</f>
        <v>0</v>
      </c>
      <c r="M22" s="41">
        <f>'&gt;&gt;&gt; Tag &lt;&lt;&lt;'!H328</f>
        <v>0</v>
      </c>
      <c r="N22" s="108">
        <f>'&gt;&gt;&gt; Tag &lt;&lt;&lt;'!Q328</f>
        <v>0</v>
      </c>
      <c r="O22" s="108">
        <f>'&gt;&gt;&gt; Tag &lt;&lt;&lt;'!R328</f>
        <v>0</v>
      </c>
      <c r="P22" s="108">
        <f>'&gt;&gt;&gt; Tag &lt;&lt;&lt;'!S328</f>
        <v>0</v>
      </c>
      <c r="Q22" s="108">
        <f>'&gt;&gt;&gt; Tag &lt;&lt;&lt;'!T328</f>
        <v>0</v>
      </c>
      <c r="R22" s="109">
        <f>'&gt;&gt;&gt; Tag &lt;&lt;&lt;'!U328</f>
        <v>0</v>
      </c>
      <c r="S22" s="112">
        <f>'&gt;&gt;&gt; Tag &lt;&lt;&lt;'!Q329</f>
        <v>0</v>
      </c>
      <c r="T22" s="113">
        <f>'&gt;&gt;&gt; Tag &lt;&lt;&lt;'!Z329</f>
        <v>0</v>
      </c>
    </row>
    <row r="23" spans="1:20" ht="13" customHeight="1" x14ac:dyDescent="0.15">
      <c r="A23" s="31"/>
      <c r="B23" s="27">
        <v>9</v>
      </c>
      <c r="C23" s="114">
        <f>'&gt;&gt;&gt; Tag &lt;&lt;&lt;'!I345</f>
        <v>0</v>
      </c>
      <c r="D23" s="114">
        <f>'&gt;&gt;&gt; Tag &lt;&lt;&lt;'!J345</f>
        <v>0</v>
      </c>
      <c r="E23" s="114">
        <f>'&gt;&gt;&gt; Tag &lt;&lt;&lt;'!K345</f>
        <v>0</v>
      </c>
      <c r="F23" s="114">
        <f>'&gt;&gt;&gt; Tag &lt;&lt;&lt;'!L345</f>
        <v>0</v>
      </c>
      <c r="G23" s="114">
        <f>'&gt;&gt;&gt; Tag &lt;&lt;&lt;'!M345</f>
        <v>0</v>
      </c>
      <c r="H23" s="114">
        <f>'&gt;&gt;&gt; Tag &lt;&lt;&lt;'!N345</f>
        <v>0</v>
      </c>
      <c r="I23" s="114">
        <f>'&gt;&gt;&gt; Tag &lt;&lt;&lt;'!O345</f>
        <v>0</v>
      </c>
      <c r="J23" s="114">
        <f>'&gt;&gt;&gt; Tag &lt;&lt;&lt;'!P346</f>
        <v>0</v>
      </c>
      <c r="K23" s="49">
        <f>'&gt;&gt;&gt; Tag &lt;&lt;&lt;'!P345</f>
        <v>0</v>
      </c>
      <c r="L23" s="116">
        <f>'&gt;&gt;&gt; Tag &lt;&lt;&lt;'!H346</f>
        <v>0</v>
      </c>
      <c r="M23" s="42">
        <f>'&gt;&gt;&gt; Tag &lt;&lt;&lt;'!H345</f>
        <v>0</v>
      </c>
      <c r="N23" s="114">
        <f>'&gt;&gt;&gt; Tag &lt;&lt;&lt;'!Q345</f>
        <v>0</v>
      </c>
      <c r="O23" s="114">
        <f>'&gt;&gt;&gt; Tag &lt;&lt;&lt;'!R345</f>
        <v>0</v>
      </c>
      <c r="P23" s="114">
        <f>'&gt;&gt;&gt; Tag &lt;&lt;&lt;'!S345</f>
        <v>0</v>
      </c>
      <c r="Q23" s="114">
        <f>'&gt;&gt;&gt; Tag &lt;&lt;&lt;'!T345</f>
        <v>0</v>
      </c>
      <c r="R23" s="115">
        <f>'&gt;&gt;&gt; Tag &lt;&lt;&lt;'!U345</f>
        <v>0</v>
      </c>
      <c r="S23" s="117">
        <f>'&gt;&gt;&gt; Tag &lt;&lt;&lt;'!Q346</f>
        <v>0</v>
      </c>
      <c r="T23" s="118">
        <f>'&gt;&gt;&gt; Tag &lt;&lt;&lt;'!Z346</f>
        <v>0</v>
      </c>
    </row>
    <row r="24" spans="1:20" ht="13" customHeight="1" x14ac:dyDescent="0.15">
      <c r="A24" s="31"/>
      <c r="B24" s="26">
        <v>10</v>
      </c>
      <c r="C24" s="108">
        <f>'&gt;&gt;&gt; Tag &lt;&lt;&lt;'!I362</f>
        <v>0</v>
      </c>
      <c r="D24" s="108">
        <f>'&gt;&gt;&gt; Tag &lt;&lt;&lt;'!J362</f>
        <v>0</v>
      </c>
      <c r="E24" s="108">
        <f>'&gt;&gt;&gt; Tag &lt;&lt;&lt;'!K362</f>
        <v>0</v>
      </c>
      <c r="F24" s="108">
        <f>'&gt;&gt;&gt; Tag &lt;&lt;&lt;'!L362</f>
        <v>0</v>
      </c>
      <c r="G24" s="108">
        <f>'&gt;&gt;&gt; Tag &lt;&lt;&lt;'!M362</f>
        <v>0</v>
      </c>
      <c r="H24" s="108">
        <f>'&gt;&gt;&gt; Tag &lt;&lt;&lt;'!N362</f>
        <v>0</v>
      </c>
      <c r="I24" s="108">
        <f>'&gt;&gt;&gt; Tag &lt;&lt;&lt;'!O362</f>
        <v>0</v>
      </c>
      <c r="J24" s="108">
        <f>'&gt;&gt;&gt; Tag &lt;&lt;&lt;'!P363</f>
        <v>0</v>
      </c>
      <c r="K24" s="48">
        <f>'&gt;&gt;&gt; Tag &lt;&lt;&lt;'!P362</f>
        <v>0</v>
      </c>
      <c r="L24" s="110">
        <f>'&gt;&gt;&gt; Tag &lt;&lt;&lt;'!H363</f>
        <v>0</v>
      </c>
      <c r="M24" s="41">
        <f>'&gt;&gt;&gt; Tag &lt;&lt;&lt;'!H362</f>
        <v>0</v>
      </c>
      <c r="N24" s="108">
        <f>'&gt;&gt;&gt; Tag &lt;&lt;&lt;'!Q362</f>
        <v>0</v>
      </c>
      <c r="O24" s="108">
        <f>'&gt;&gt;&gt; Tag &lt;&lt;&lt;'!R362</f>
        <v>0</v>
      </c>
      <c r="P24" s="108">
        <f>'&gt;&gt;&gt; Tag &lt;&lt;&lt;'!S362</f>
        <v>0</v>
      </c>
      <c r="Q24" s="108">
        <f>'&gt;&gt;&gt; Tag &lt;&lt;&lt;'!T362</f>
        <v>0</v>
      </c>
      <c r="R24" s="109">
        <f>'&gt;&gt;&gt; Tag &lt;&lt;&lt;'!U362</f>
        <v>0</v>
      </c>
      <c r="S24" s="112">
        <f>'&gt;&gt;&gt; Tag &lt;&lt;&lt;'!Q363</f>
        <v>0</v>
      </c>
      <c r="T24" s="113">
        <f>'&gt;&gt;&gt; Tag &lt;&lt;&lt;'!Z363</f>
        <v>0</v>
      </c>
    </row>
    <row r="25" spans="1:20" ht="13" customHeight="1" x14ac:dyDescent="0.15">
      <c r="A25" s="31"/>
      <c r="B25" s="27">
        <v>11</v>
      </c>
      <c r="C25" s="114">
        <f>'&gt;&gt;&gt; Tag &lt;&lt;&lt;'!I379</f>
        <v>0</v>
      </c>
      <c r="D25" s="114">
        <f>'&gt;&gt;&gt; Tag &lt;&lt;&lt;'!J379</f>
        <v>0</v>
      </c>
      <c r="E25" s="114">
        <f>'&gt;&gt;&gt; Tag &lt;&lt;&lt;'!K379</f>
        <v>0</v>
      </c>
      <c r="F25" s="114">
        <f>'&gt;&gt;&gt; Tag &lt;&lt;&lt;'!L379</f>
        <v>0</v>
      </c>
      <c r="G25" s="114">
        <f>'&gt;&gt;&gt; Tag &lt;&lt;&lt;'!M379</f>
        <v>0</v>
      </c>
      <c r="H25" s="114">
        <f>'&gt;&gt;&gt; Tag &lt;&lt;&lt;'!N379</f>
        <v>0</v>
      </c>
      <c r="I25" s="114">
        <f>'&gt;&gt;&gt; Tag &lt;&lt;&lt;'!O379</f>
        <v>0</v>
      </c>
      <c r="J25" s="114">
        <f>'&gt;&gt;&gt; Tag &lt;&lt;&lt;'!P380</f>
        <v>0</v>
      </c>
      <c r="K25" s="49">
        <f>'&gt;&gt;&gt; Tag &lt;&lt;&lt;'!P379</f>
        <v>0</v>
      </c>
      <c r="L25" s="116">
        <f>'&gt;&gt;&gt; Tag &lt;&lt;&lt;'!H380</f>
        <v>0</v>
      </c>
      <c r="M25" s="42">
        <f>'&gt;&gt;&gt; Tag &lt;&lt;&lt;'!H379</f>
        <v>0</v>
      </c>
      <c r="N25" s="114">
        <f>'&gt;&gt;&gt; Tag &lt;&lt;&lt;'!Q379</f>
        <v>0</v>
      </c>
      <c r="O25" s="114">
        <f>'&gt;&gt;&gt; Tag &lt;&lt;&lt;'!R379</f>
        <v>0</v>
      </c>
      <c r="P25" s="114">
        <f>'&gt;&gt;&gt; Tag &lt;&lt;&lt;'!S379</f>
        <v>0</v>
      </c>
      <c r="Q25" s="114">
        <f>'&gt;&gt;&gt; Tag &lt;&lt;&lt;'!T379</f>
        <v>0</v>
      </c>
      <c r="R25" s="115">
        <f>'&gt;&gt;&gt; Tag &lt;&lt;&lt;'!U379</f>
        <v>0</v>
      </c>
      <c r="S25" s="117">
        <f>'&gt;&gt;&gt; Tag &lt;&lt;&lt;'!Q380</f>
        <v>0</v>
      </c>
      <c r="T25" s="118">
        <f>'&gt;&gt;&gt; Tag &lt;&lt;&lt;'!Z380</f>
        <v>0</v>
      </c>
    </row>
    <row r="26" spans="1:20" ht="13" customHeight="1" x14ac:dyDescent="0.15">
      <c r="A26" s="31"/>
      <c r="B26" s="26">
        <v>12</v>
      </c>
      <c r="C26" s="108">
        <f>'&gt;&gt;&gt; Tag &lt;&lt;&lt;'!I396</f>
        <v>0</v>
      </c>
      <c r="D26" s="108">
        <f>'&gt;&gt;&gt; Tag &lt;&lt;&lt;'!J396</f>
        <v>0</v>
      </c>
      <c r="E26" s="108">
        <f>'&gt;&gt;&gt; Tag &lt;&lt;&lt;'!K396</f>
        <v>0</v>
      </c>
      <c r="F26" s="108">
        <f>'&gt;&gt;&gt; Tag &lt;&lt;&lt;'!L396</f>
        <v>0</v>
      </c>
      <c r="G26" s="108">
        <f>'&gt;&gt;&gt; Tag &lt;&lt;&lt;'!M396</f>
        <v>0</v>
      </c>
      <c r="H26" s="108">
        <f>'&gt;&gt;&gt; Tag &lt;&lt;&lt;'!N396</f>
        <v>0</v>
      </c>
      <c r="I26" s="108">
        <f>'&gt;&gt;&gt; Tag &lt;&lt;&lt;'!O396</f>
        <v>0</v>
      </c>
      <c r="J26" s="108">
        <f>'&gt;&gt;&gt; Tag &lt;&lt;&lt;'!P397</f>
        <v>0</v>
      </c>
      <c r="K26" s="48">
        <f>'&gt;&gt;&gt; Tag &lt;&lt;&lt;'!P396</f>
        <v>0</v>
      </c>
      <c r="L26" s="110">
        <f>'&gt;&gt;&gt; Tag &lt;&lt;&lt;'!H397</f>
        <v>0</v>
      </c>
      <c r="M26" s="41">
        <f>'&gt;&gt;&gt; Tag &lt;&lt;&lt;'!H396</f>
        <v>0</v>
      </c>
      <c r="N26" s="108">
        <f>'&gt;&gt;&gt; Tag &lt;&lt;&lt;'!Q396</f>
        <v>0</v>
      </c>
      <c r="O26" s="108">
        <f>'&gt;&gt;&gt; Tag &lt;&lt;&lt;'!R396</f>
        <v>0</v>
      </c>
      <c r="P26" s="108">
        <f>'&gt;&gt;&gt; Tag &lt;&lt;&lt;'!S396</f>
        <v>0</v>
      </c>
      <c r="Q26" s="108">
        <f>'&gt;&gt;&gt; Tag &lt;&lt;&lt;'!T396</f>
        <v>0</v>
      </c>
      <c r="R26" s="109">
        <f>'&gt;&gt;&gt; Tag &lt;&lt;&lt;'!U396</f>
        <v>0</v>
      </c>
      <c r="S26" s="112">
        <f>'&gt;&gt;&gt; Tag &lt;&lt;&lt;'!Q397</f>
        <v>0</v>
      </c>
      <c r="T26" s="113">
        <f>'&gt;&gt;&gt; Tag &lt;&lt;&lt;'!Z397</f>
        <v>0</v>
      </c>
    </row>
    <row r="27" spans="1:20" ht="13" customHeight="1" x14ac:dyDescent="0.15">
      <c r="A27" s="31"/>
      <c r="B27" s="27">
        <v>13</v>
      </c>
      <c r="C27" s="114">
        <f>'&gt;&gt;&gt; Tag &lt;&lt;&lt;'!I413</f>
        <v>0</v>
      </c>
      <c r="D27" s="114">
        <f>'&gt;&gt;&gt; Tag &lt;&lt;&lt;'!J413</f>
        <v>0</v>
      </c>
      <c r="E27" s="114">
        <f>'&gt;&gt;&gt; Tag &lt;&lt;&lt;'!K413</f>
        <v>0</v>
      </c>
      <c r="F27" s="114">
        <f>'&gt;&gt;&gt; Tag &lt;&lt;&lt;'!L413</f>
        <v>0</v>
      </c>
      <c r="G27" s="114">
        <f>'&gt;&gt;&gt; Tag &lt;&lt;&lt;'!M413</f>
        <v>0</v>
      </c>
      <c r="H27" s="114">
        <f>'&gt;&gt;&gt; Tag &lt;&lt;&lt;'!N413</f>
        <v>0</v>
      </c>
      <c r="I27" s="114">
        <f>'&gt;&gt;&gt; Tag &lt;&lt;&lt;'!O413</f>
        <v>0</v>
      </c>
      <c r="J27" s="114">
        <f>'&gt;&gt;&gt; Tag &lt;&lt;&lt;'!P414</f>
        <v>0</v>
      </c>
      <c r="K27" s="49">
        <f>'&gt;&gt;&gt; Tag &lt;&lt;&lt;'!P413</f>
        <v>0</v>
      </c>
      <c r="L27" s="116">
        <f>'&gt;&gt;&gt; Tag &lt;&lt;&lt;'!H414</f>
        <v>0</v>
      </c>
      <c r="M27" s="42">
        <f>'&gt;&gt;&gt; Tag &lt;&lt;&lt;'!H413</f>
        <v>0</v>
      </c>
      <c r="N27" s="114">
        <f>'&gt;&gt;&gt; Tag &lt;&lt;&lt;'!Q413</f>
        <v>0</v>
      </c>
      <c r="O27" s="114">
        <f>'&gt;&gt;&gt; Tag &lt;&lt;&lt;'!R413</f>
        <v>0</v>
      </c>
      <c r="P27" s="114">
        <f>'&gt;&gt;&gt; Tag &lt;&lt;&lt;'!S413</f>
        <v>0</v>
      </c>
      <c r="Q27" s="114">
        <f>'&gt;&gt;&gt; Tag &lt;&lt;&lt;'!T413</f>
        <v>0</v>
      </c>
      <c r="R27" s="115">
        <f>'&gt;&gt;&gt; Tag &lt;&lt;&lt;'!U413</f>
        <v>0</v>
      </c>
      <c r="S27" s="117">
        <f>'&gt;&gt;&gt; Tag &lt;&lt;&lt;'!Q414</f>
        <v>0</v>
      </c>
      <c r="T27" s="118">
        <f>'&gt;&gt;&gt; Tag &lt;&lt;&lt;'!Z414</f>
        <v>0</v>
      </c>
    </row>
    <row r="28" spans="1:20" ht="13" customHeight="1" x14ac:dyDescent="0.15">
      <c r="A28" s="31"/>
      <c r="B28" s="26">
        <v>14</v>
      </c>
      <c r="C28" s="108">
        <f>'&gt;&gt;&gt; Tag &lt;&lt;&lt;'!I430</f>
        <v>0</v>
      </c>
      <c r="D28" s="108">
        <f>'&gt;&gt;&gt; Tag &lt;&lt;&lt;'!J430</f>
        <v>0</v>
      </c>
      <c r="E28" s="108">
        <f>'&gt;&gt;&gt; Tag &lt;&lt;&lt;'!K430</f>
        <v>0</v>
      </c>
      <c r="F28" s="108">
        <f>'&gt;&gt;&gt; Tag &lt;&lt;&lt;'!L430</f>
        <v>0</v>
      </c>
      <c r="G28" s="108">
        <f>'&gt;&gt;&gt; Tag &lt;&lt;&lt;'!M430</f>
        <v>0</v>
      </c>
      <c r="H28" s="108">
        <f>'&gt;&gt;&gt; Tag &lt;&lt;&lt;'!N430</f>
        <v>0</v>
      </c>
      <c r="I28" s="108">
        <f>'&gt;&gt;&gt; Tag &lt;&lt;&lt;'!O430</f>
        <v>0</v>
      </c>
      <c r="J28" s="108">
        <f>'&gt;&gt;&gt; Tag &lt;&lt;&lt;'!P431</f>
        <v>0</v>
      </c>
      <c r="K28" s="48">
        <f>'&gt;&gt;&gt; Tag &lt;&lt;&lt;'!P430</f>
        <v>0</v>
      </c>
      <c r="L28" s="110">
        <f>'&gt;&gt;&gt; Tag &lt;&lt;&lt;'!H431</f>
        <v>0</v>
      </c>
      <c r="M28" s="41">
        <f>'&gt;&gt;&gt; Tag &lt;&lt;&lt;'!H430</f>
        <v>0</v>
      </c>
      <c r="N28" s="108">
        <f>'&gt;&gt;&gt; Tag &lt;&lt;&lt;'!Q430</f>
        <v>0</v>
      </c>
      <c r="O28" s="108">
        <f>'&gt;&gt;&gt; Tag &lt;&lt;&lt;'!R430</f>
        <v>0</v>
      </c>
      <c r="P28" s="108">
        <f>'&gt;&gt;&gt; Tag &lt;&lt;&lt;'!S430</f>
        <v>0</v>
      </c>
      <c r="Q28" s="108">
        <f>'&gt;&gt;&gt; Tag &lt;&lt;&lt;'!T430</f>
        <v>0</v>
      </c>
      <c r="R28" s="109">
        <f>'&gt;&gt;&gt; Tag &lt;&lt;&lt;'!U430</f>
        <v>0</v>
      </c>
      <c r="S28" s="112">
        <f>'&gt;&gt;&gt; Tag &lt;&lt;&lt;'!Q431</f>
        <v>0</v>
      </c>
      <c r="T28" s="113">
        <f>'&gt;&gt;&gt; Tag &lt;&lt;&lt;'!Z431</f>
        <v>0</v>
      </c>
    </row>
    <row r="29" spans="1:20" ht="13" customHeight="1" x14ac:dyDescent="0.15">
      <c r="A29" s="31"/>
      <c r="B29" s="27">
        <v>15</v>
      </c>
      <c r="C29" s="114">
        <f>'&gt;&gt;&gt; Tag &lt;&lt;&lt;'!I447</f>
        <v>0</v>
      </c>
      <c r="D29" s="114">
        <f>'&gt;&gt;&gt; Tag &lt;&lt;&lt;'!J447</f>
        <v>0</v>
      </c>
      <c r="E29" s="114">
        <f>'&gt;&gt;&gt; Tag &lt;&lt;&lt;'!K447</f>
        <v>0</v>
      </c>
      <c r="F29" s="114">
        <f>'&gt;&gt;&gt; Tag &lt;&lt;&lt;'!L447</f>
        <v>0</v>
      </c>
      <c r="G29" s="114">
        <f>'&gt;&gt;&gt; Tag &lt;&lt;&lt;'!M447</f>
        <v>0</v>
      </c>
      <c r="H29" s="114">
        <f>'&gt;&gt;&gt; Tag &lt;&lt;&lt;'!N447</f>
        <v>0</v>
      </c>
      <c r="I29" s="114">
        <f>'&gt;&gt;&gt; Tag &lt;&lt;&lt;'!O447</f>
        <v>0</v>
      </c>
      <c r="J29" s="114">
        <f>'&gt;&gt;&gt; Tag &lt;&lt;&lt;'!P448</f>
        <v>0</v>
      </c>
      <c r="K29" s="49">
        <f>'&gt;&gt;&gt; Tag &lt;&lt;&lt;'!P447</f>
        <v>0</v>
      </c>
      <c r="L29" s="116">
        <f>'&gt;&gt;&gt; Tag &lt;&lt;&lt;'!H448</f>
        <v>0</v>
      </c>
      <c r="M29" s="42">
        <f>'&gt;&gt;&gt; Tag &lt;&lt;&lt;'!H447</f>
        <v>0</v>
      </c>
      <c r="N29" s="114">
        <f>'&gt;&gt;&gt; Tag &lt;&lt;&lt;'!Q447</f>
        <v>0</v>
      </c>
      <c r="O29" s="114">
        <f>'&gt;&gt;&gt; Tag &lt;&lt;&lt;'!R447</f>
        <v>0</v>
      </c>
      <c r="P29" s="114">
        <f>'&gt;&gt;&gt; Tag &lt;&lt;&lt;'!S447</f>
        <v>0</v>
      </c>
      <c r="Q29" s="114">
        <f>'&gt;&gt;&gt; Tag &lt;&lt;&lt;'!T447</f>
        <v>0</v>
      </c>
      <c r="R29" s="115">
        <f>'&gt;&gt;&gt; Tag &lt;&lt;&lt;'!U447</f>
        <v>0</v>
      </c>
      <c r="S29" s="117">
        <f>'&gt;&gt;&gt; Tag &lt;&lt;&lt;'!Q448</f>
        <v>0</v>
      </c>
      <c r="T29" s="118">
        <f>'&gt;&gt;&gt; Tag &lt;&lt;&lt;'!Z448</f>
        <v>0</v>
      </c>
    </row>
    <row r="30" spans="1:20" ht="13" customHeight="1" x14ac:dyDescent="0.15">
      <c r="A30" s="31"/>
      <c r="B30" s="26">
        <v>16</v>
      </c>
      <c r="C30" s="108">
        <f>'&gt;&gt;&gt; Tag &lt;&lt;&lt;'!I464</f>
        <v>0</v>
      </c>
      <c r="D30" s="108">
        <f>'&gt;&gt;&gt; Tag &lt;&lt;&lt;'!J464</f>
        <v>0</v>
      </c>
      <c r="E30" s="108">
        <f>'&gt;&gt;&gt; Tag &lt;&lt;&lt;'!K464</f>
        <v>0</v>
      </c>
      <c r="F30" s="108">
        <f>'&gt;&gt;&gt; Tag &lt;&lt;&lt;'!L464</f>
        <v>0</v>
      </c>
      <c r="G30" s="108">
        <f>'&gt;&gt;&gt; Tag &lt;&lt;&lt;'!M464</f>
        <v>0</v>
      </c>
      <c r="H30" s="108">
        <f>'&gt;&gt;&gt; Tag &lt;&lt;&lt;'!N464</f>
        <v>0</v>
      </c>
      <c r="I30" s="108">
        <f>'&gt;&gt;&gt; Tag &lt;&lt;&lt;'!O464</f>
        <v>0</v>
      </c>
      <c r="J30" s="108">
        <f>'&gt;&gt;&gt; Tag &lt;&lt;&lt;'!P465</f>
        <v>0</v>
      </c>
      <c r="K30" s="48">
        <f>'&gt;&gt;&gt; Tag &lt;&lt;&lt;'!P464</f>
        <v>0</v>
      </c>
      <c r="L30" s="110">
        <f>'&gt;&gt;&gt; Tag &lt;&lt;&lt;'!H465</f>
        <v>0</v>
      </c>
      <c r="M30" s="41">
        <f>'&gt;&gt;&gt; Tag &lt;&lt;&lt;'!H464</f>
        <v>0</v>
      </c>
      <c r="N30" s="108">
        <f>'&gt;&gt;&gt; Tag &lt;&lt;&lt;'!Q464</f>
        <v>0</v>
      </c>
      <c r="O30" s="108">
        <f>'&gt;&gt;&gt; Tag &lt;&lt;&lt;'!R464</f>
        <v>0</v>
      </c>
      <c r="P30" s="108">
        <f>'&gt;&gt;&gt; Tag &lt;&lt;&lt;'!S464</f>
        <v>0</v>
      </c>
      <c r="Q30" s="108">
        <f>'&gt;&gt;&gt; Tag &lt;&lt;&lt;'!T464</f>
        <v>0</v>
      </c>
      <c r="R30" s="109">
        <f>'&gt;&gt;&gt; Tag &lt;&lt;&lt;'!U464</f>
        <v>0</v>
      </c>
      <c r="S30" s="112">
        <f>'&gt;&gt;&gt; Tag &lt;&lt;&lt;'!Q465</f>
        <v>0</v>
      </c>
      <c r="T30" s="113">
        <f>'&gt;&gt;&gt; Tag &lt;&lt;&lt;'!Z465</f>
        <v>0</v>
      </c>
    </row>
    <row r="31" spans="1:20" ht="13" customHeight="1" x14ac:dyDescent="0.15">
      <c r="A31" s="31"/>
      <c r="B31" s="27">
        <v>17</v>
      </c>
      <c r="C31" s="114">
        <f>'&gt;&gt;&gt; Tag &lt;&lt;&lt;'!I481</f>
        <v>0</v>
      </c>
      <c r="D31" s="114">
        <f>'&gt;&gt;&gt; Tag &lt;&lt;&lt;'!J481</f>
        <v>0</v>
      </c>
      <c r="E31" s="114">
        <f>'&gt;&gt;&gt; Tag &lt;&lt;&lt;'!K481</f>
        <v>0</v>
      </c>
      <c r="F31" s="114">
        <f>'&gt;&gt;&gt; Tag &lt;&lt;&lt;'!L481</f>
        <v>0</v>
      </c>
      <c r="G31" s="114">
        <f>'&gt;&gt;&gt; Tag &lt;&lt;&lt;'!M481</f>
        <v>0</v>
      </c>
      <c r="H31" s="114">
        <f>'&gt;&gt;&gt; Tag &lt;&lt;&lt;'!N481</f>
        <v>0</v>
      </c>
      <c r="I31" s="114">
        <f>'&gt;&gt;&gt; Tag &lt;&lt;&lt;'!O481</f>
        <v>0</v>
      </c>
      <c r="J31" s="114">
        <f>'&gt;&gt;&gt; Tag &lt;&lt;&lt;'!P482</f>
        <v>0</v>
      </c>
      <c r="K31" s="49">
        <f>'&gt;&gt;&gt; Tag &lt;&lt;&lt;'!P481</f>
        <v>0</v>
      </c>
      <c r="L31" s="116">
        <f>'&gt;&gt;&gt; Tag &lt;&lt;&lt;'!H482</f>
        <v>0</v>
      </c>
      <c r="M31" s="42">
        <f>'&gt;&gt;&gt; Tag &lt;&lt;&lt;'!H481</f>
        <v>0</v>
      </c>
      <c r="N31" s="114">
        <f>'&gt;&gt;&gt; Tag &lt;&lt;&lt;'!Q481</f>
        <v>0</v>
      </c>
      <c r="O31" s="114">
        <f>'&gt;&gt;&gt; Tag &lt;&lt;&lt;'!R481</f>
        <v>0</v>
      </c>
      <c r="P31" s="114">
        <f>'&gt;&gt;&gt; Tag &lt;&lt;&lt;'!S481</f>
        <v>0</v>
      </c>
      <c r="Q31" s="114">
        <f>'&gt;&gt;&gt; Tag &lt;&lt;&lt;'!T481</f>
        <v>0</v>
      </c>
      <c r="R31" s="115">
        <f>'&gt;&gt;&gt; Tag &lt;&lt;&lt;'!U481</f>
        <v>0</v>
      </c>
      <c r="S31" s="117">
        <f>'&gt;&gt;&gt; Tag &lt;&lt;&lt;'!Q482</f>
        <v>0</v>
      </c>
      <c r="T31" s="118">
        <f>'&gt;&gt;&gt; Tag &lt;&lt;&lt;'!Z482</f>
        <v>0</v>
      </c>
    </row>
    <row r="32" spans="1:20" ht="13" customHeight="1" x14ac:dyDescent="0.15">
      <c r="A32" s="31"/>
      <c r="B32" s="26">
        <v>18</v>
      </c>
      <c r="C32" s="108">
        <f>'&gt;&gt;&gt; Tag &lt;&lt;&lt;'!I498</f>
        <v>0</v>
      </c>
      <c r="D32" s="108">
        <f>'&gt;&gt;&gt; Tag &lt;&lt;&lt;'!J498</f>
        <v>0</v>
      </c>
      <c r="E32" s="108">
        <f>'&gt;&gt;&gt; Tag &lt;&lt;&lt;'!K498</f>
        <v>0</v>
      </c>
      <c r="F32" s="108">
        <f>'&gt;&gt;&gt; Tag &lt;&lt;&lt;'!L498</f>
        <v>0</v>
      </c>
      <c r="G32" s="108">
        <f>'&gt;&gt;&gt; Tag &lt;&lt;&lt;'!M498</f>
        <v>0</v>
      </c>
      <c r="H32" s="108">
        <f>'&gt;&gt;&gt; Tag &lt;&lt;&lt;'!N498</f>
        <v>0</v>
      </c>
      <c r="I32" s="108">
        <f>'&gt;&gt;&gt; Tag &lt;&lt;&lt;'!O498</f>
        <v>0</v>
      </c>
      <c r="J32" s="108">
        <f>'&gt;&gt;&gt; Tag &lt;&lt;&lt;'!P499</f>
        <v>0</v>
      </c>
      <c r="K32" s="48">
        <f>'&gt;&gt;&gt; Tag &lt;&lt;&lt;'!P498</f>
        <v>0</v>
      </c>
      <c r="L32" s="110">
        <f>'&gt;&gt;&gt; Tag &lt;&lt;&lt;'!H499</f>
        <v>0</v>
      </c>
      <c r="M32" s="41">
        <f>'&gt;&gt;&gt; Tag &lt;&lt;&lt;'!H498</f>
        <v>0</v>
      </c>
      <c r="N32" s="108">
        <f>'&gt;&gt;&gt; Tag &lt;&lt;&lt;'!Q498</f>
        <v>0</v>
      </c>
      <c r="O32" s="108">
        <f>'&gt;&gt;&gt; Tag &lt;&lt;&lt;'!R498</f>
        <v>0</v>
      </c>
      <c r="P32" s="108">
        <f>'&gt;&gt;&gt; Tag &lt;&lt;&lt;'!S498</f>
        <v>0</v>
      </c>
      <c r="Q32" s="108">
        <f>'&gt;&gt;&gt; Tag &lt;&lt;&lt;'!T498</f>
        <v>0</v>
      </c>
      <c r="R32" s="109">
        <f>'&gt;&gt;&gt; Tag &lt;&lt;&lt;'!U498</f>
        <v>0</v>
      </c>
      <c r="S32" s="112">
        <f>'&gt;&gt;&gt; Tag &lt;&lt;&lt;'!Q499</f>
        <v>0</v>
      </c>
      <c r="T32" s="113">
        <f>'&gt;&gt;&gt; Tag &lt;&lt;&lt;'!Z499</f>
        <v>0</v>
      </c>
    </row>
    <row r="33" spans="1:20" ht="13" customHeight="1" x14ac:dyDescent="0.15">
      <c r="A33" s="31"/>
      <c r="B33" s="27">
        <v>19</v>
      </c>
      <c r="C33" s="114">
        <f>'&gt;&gt;&gt; Tag &lt;&lt;&lt;'!I515</f>
        <v>0</v>
      </c>
      <c r="D33" s="114">
        <f>'&gt;&gt;&gt; Tag &lt;&lt;&lt;'!J515</f>
        <v>0</v>
      </c>
      <c r="E33" s="114">
        <f>'&gt;&gt;&gt; Tag &lt;&lt;&lt;'!K515</f>
        <v>0</v>
      </c>
      <c r="F33" s="114">
        <f>'&gt;&gt;&gt; Tag &lt;&lt;&lt;'!L515</f>
        <v>0</v>
      </c>
      <c r="G33" s="114">
        <f>'&gt;&gt;&gt; Tag &lt;&lt;&lt;'!M515</f>
        <v>0</v>
      </c>
      <c r="H33" s="114">
        <f>'&gt;&gt;&gt; Tag &lt;&lt;&lt;'!N515</f>
        <v>0</v>
      </c>
      <c r="I33" s="114">
        <f>'&gt;&gt;&gt; Tag &lt;&lt;&lt;'!O515</f>
        <v>0</v>
      </c>
      <c r="J33" s="114">
        <f>'&gt;&gt;&gt; Tag &lt;&lt;&lt;'!P516</f>
        <v>0</v>
      </c>
      <c r="K33" s="49">
        <f>'&gt;&gt;&gt; Tag &lt;&lt;&lt;'!P515</f>
        <v>0</v>
      </c>
      <c r="L33" s="116">
        <f>'&gt;&gt;&gt; Tag &lt;&lt;&lt;'!H516</f>
        <v>0</v>
      </c>
      <c r="M33" s="42">
        <f>'&gt;&gt;&gt; Tag &lt;&lt;&lt;'!H515</f>
        <v>0</v>
      </c>
      <c r="N33" s="114">
        <f>'&gt;&gt;&gt; Tag &lt;&lt;&lt;'!Q515</f>
        <v>0</v>
      </c>
      <c r="O33" s="114">
        <f>'&gt;&gt;&gt; Tag &lt;&lt;&lt;'!R515</f>
        <v>0</v>
      </c>
      <c r="P33" s="114">
        <f>'&gt;&gt;&gt; Tag &lt;&lt;&lt;'!S515</f>
        <v>0</v>
      </c>
      <c r="Q33" s="114">
        <f>'&gt;&gt;&gt; Tag &lt;&lt;&lt;'!T515</f>
        <v>0</v>
      </c>
      <c r="R33" s="115">
        <f>'&gt;&gt;&gt; Tag &lt;&lt;&lt;'!U515</f>
        <v>0</v>
      </c>
      <c r="S33" s="117">
        <f>'&gt;&gt;&gt; Tag &lt;&lt;&lt;'!Q516</f>
        <v>0</v>
      </c>
      <c r="T33" s="118">
        <f>'&gt;&gt;&gt; Tag &lt;&lt;&lt;'!Z516</f>
        <v>0</v>
      </c>
    </row>
    <row r="34" spans="1:20" ht="13" customHeight="1" x14ac:dyDescent="0.15">
      <c r="A34" s="31"/>
      <c r="B34" s="26">
        <v>20</v>
      </c>
      <c r="C34" s="108">
        <f>'&gt;&gt;&gt; Tag &lt;&lt;&lt;'!I532</f>
        <v>0</v>
      </c>
      <c r="D34" s="108">
        <f>'&gt;&gt;&gt; Tag &lt;&lt;&lt;'!J532</f>
        <v>0</v>
      </c>
      <c r="E34" s="108">
        <f>'&gt;&gt;&gt; Tag &lt;&lt;&lt;'!K532</f>
        <v>0</v>
      </c>
      <c r="F34" s="108">
        <f>'&gt;&gt;&gt; Tag &lt;&lt;&lt;'!L532</f>
        <v>0</v>
      </c>
      <c r="G34" s="108">
        <f>'&gt;&gt;&gt; Tag &lt;&lt;&lt;'!M532</f>
        <v>0</v>
      </c>
      <c r="H34" s="108">
        <f>'&gt;&gt;&gt; Tag &lt;&lt;&lt;'!N532</f>
        <v>0</v>
      </c>
      <c r="I34" s="108">
        <f>'&gt;&gt;&gt; Tag &lt;&lt;&lt;'!O532</f>
        <v>0</v>
      </c>
      <c r="J34" s="108">
        <f>'&gt;&gt;&gt; Tag &lt;&lt;&lt;'!P533</f>
        <v>0</v>
      </c>
      <c r="K34" s="48">
        <f>'&gt;&gt;&gt; Tag &lt;&lt;&lt;'!P532</f>
        <v>0</v>
      </c>
      <c r="L34" s="110">
        <f>'&gt;&gt;&gt; Tag &lt;&lt;&lt;'!H533</f>
        <v>0</v>
      </c>
      <c r="M34" s="41">
        <f>'&gt;&gt;&gt; Tag &lt;&lt;&lt;'!H532</f>
        <v>0</v>
      </c>
      <c r="N34" s="108">
        <f>'&gt;&gt;&gt; Tag &lt;&lt;&lt;'!Q532</f>
        <v>0</v>
      </c>
      <c r="O34" s="108">
        <f>'&gt;&gt;&gt; Tag &lt;&lt;&lt;'!R532</f>
        <v>0</v>
      </c>
      <c r="P34" s="108">
        <f>'&gt;&gt;&gt; Tag &lt;&lt;&lt;'!S532</f>
        <v>0</v>
      </c>
      <c r="Q34" s="108">
        <f>'&gt;&gt;&gt; Tag &lt;&lt;&lt;'!T532</f>
        <v>0</v>
      </c>
      <c r="R34" s="109">
        <f>'&gt;&gt;&gt; Tag &lt;&lt;&lt;'!U532</f>
        <v>0</v>
      </c>
      <c r="S34" s="112">
        <f>'&gt;&gt;&gt; Tag &lt;&lt;&lt;'!Q533</f>
        <v>0</v>
      </c>
      <c r="T34" s="113">
        <f>'&gt;&gt;&gt; Tag &lt;&lt;&lt;'!Z533</f>
        <v>0</v>
      </c>
    </row>
    <row r="35" spans="1:20" ht="13" customHeight="1" x14ac:dyDescent="0.15">
      <c r="A35" s="31"/>
      <c r="B35" s="27">
        <v>21</v>
      </c>
      <c r="C35" s="114">
        <f>'&gt;&gt;&gt; Tag &lt;&lt;&lt;'!I549</f>
        <v>0</v>
      </c>
      <c r="D35" s="114">
        <f>'&gt;&gt;&gt; Tag &lt;&lt;&lt;'!J549</f>
        <v>0</v>
      </c>
      <c r="E35" s="114">
        <f>'&gt;&gt;&gt; Tag &lt;&lt;&lt;'!K549</f>
        <v>0</v>
      </c>
      <c r="F35" s="114">
        <f>'&gt;&gt;&gt; Tag &lt;&lt;&lt;'!L549</f>
        <v>0</v>
      </c>
      <c r="G35" s="114">
        <f>'&gt;&gt;&gt; Tag &lt;&lt;&lt;'!M549</f>
        <v>0</v>
      </c>
      <c r="H35" s="114">
        <f>'&gt;&gt;&gt; Tag &lt;&lt;&lt;'!N549</f>
        <v>0</v>
      </c>
      <c r="I35" s="114">
        <f>'&gt;&gt;&gt; Tag &lt;&lt;&lt;'!O549</f>
        <v>0</v>
      </c>
      <c r="J35" s="114">
        <f>'&gt;&gt;&gt; Tag &lt;&lt;&lt;'!P550</f>
        <v>0</v>
      </c>
      <c r="K35" s="49">
        <f>'&gt;&gt;&gt; Tag &lt;&lt;&lt;'!P549</f>
        <v>0</v>
      </c>
      <c r="L35" s="116">
        <f>'&gt;&gt;&gt; Tag &lt;&lt;&lt;'!H550</f>
        <v>0</v>
      </c>
      <c r="M35" s="42">
        <f>'&gt;&gt;&gt; Tag &lt;&lt;&lt;'!H549</f>
        <v>0</v>
      </c>
      <c r="N35" s="114">
        <f>'&gt;&gt;&gt; Tag &lt;&lt;&lt;'!Q549</f>
        <v>0</v>
      </c>
      <c r="O35" s="114">
        <f>'&gt;&gt;&gt; Tag &lt;&lt;&lt;'!R549</f>
        <v>0</v>
      </c>
      <c r="P35" s="114">
        <f>'&gt;&gt;&gt; Tag &lt;&lt;&lt;'!S549</f>
        <v>0</v>
      </c>
      <c r="Q35" s="114">
        <f>'&gt;&gt;&gt; Tag &lt;&lt;&lt;'!T549</f>
        <v>0</v>
      </c>
      <c r="R35" s="115">
        <f>'&gt;&gt;&gt; Tag &lt;&lt;&lt;'!U549</f>
        <v>0</v>
      </c>
      <c r="S35" s="117">
        <f>'&gt;&gt;&gt; Tag &lt;&lt;&lt;'!Q550</f>
        <v>0</v>
      </c>
      <c r="T35" s="118">
        <f>'&gt;&gt;&gt; Tag &lt;&lt;&lt;'!Z550</f>
        <v>0</v>
      </c>
    </row>
    <row r="36" spans="1:20" ht="13" customHeight="1" x14ac:dyDescent="0.15">
      <c r="A36" s="31"/>
      <c r="B36" s="26">
        <v>22</v>
      </c>
      <c r="C36" s="108">
        <f>'&gt;&gt;&gt; Tag &lt;&lt;&lt;'!I566</f>
        <v>0</v>
      </c>
      <c r="D36" s="108">
        <f>'&gt;&gt;&gt; Tag &lt;&lt;&lt;'!J566</f>
        <v>0</v>
      </c>
      <c r="E36" s="108">
        <f>'&gt;&gt;&gt; Tag &lt;&lt;&lt;'!K566</f>
        <v>0</v>
      </c>
      <c r="F36" s="108">
        <f>'&gt;&gt;&gt; Tag &lt;&lt;&lt;'!L566</f>
        <v>0</v>
      </c>
      <c r="G36" s="108">
        <f>'&gt;&gt;&gt; Tag &lt;&lt;&lt;'!M566</f>
        <v>0</v>
      </c>
      <c r="H36" s="108">
        <f>'&gt;&gt;&gt; Tag &lt;&lt;&lt;'!N566</f>
        <v>0</v>
      </c>
      <c r="I36" s="108">
        <f>'&gt;&gt;&gt; Tag &lt;&lt;&lt;'!O566</f>
        <v>0</v>
      </c>
      <c r="J36" s="108">
        <f>'&gt;&gt;&gt; Tag &lt;&lt;&lt;'!P567</f>
        <v>0</v>
      </c>
      <c r="K36" s="48">
        <f>'&gt;&gt;&gt; Tag &lt;&lt;&lt;'!P566</f>
        <v>0</v>
      </c>
      <c r="L36" s="110">
        <f>'&gt;&gt;&gt; Tag &lt;&lt;&lt;'!H567</f>
        <v>0</v>
      </c>
      <c r="M36" s="41">
        <f>'&gt;&gt;&gt; Tag &lt;&lt;&lt;'!H566</f>
        <v>0</v>
      </c>
      <c r="N36" s="108">
        <f>'&gt;&gt;&gt; Tag &lt;&lt;&lt;'!Q566</f>
        <v>0</v>
      </c>
      <c r="O36" s="108">
        <f>'&gt;&gt;&gt; Tag &lt;&lt;&lt;'!R566</f>
        <v>0</v>
      </c>
      <c r="P36" s="108">
        <f>'&gt;&gt;&gt; Tag &lt;&lt;&lt;'!S566</f>
        <v>0</v>
      </c>
      <c r="Q36" s="108">
        <f>'&gt;&gt;&gt; Tag &lt;&lt;&lt;'!T566</f>
        <v>0</v>
      </c>
      <c r="R36" s="109">
        <f>'&gt;&gt;&gt; Tag &lt;&lt;&lt;'!U566</f>
        <v>0</v>
      </c>
      <c r="S36" s="112">
        <f>'&gt;&gt;&gt; Tag &lt;&lt;&lt;'!Q567</f>
        <v>0</v>
      </c>
      <c r="T36" s="113">
        <f>'&gt;&gt;&gt; Tag &lt;&lt;&lt;'!Z567</f>
        <v>0</v>
      </c>
    </row>
    <row r="37" spans="1:20" ht="13" customHeight="1" x14ac:dyDescent="0.15">
      <c r="A37" s="31"/>
      <c r="B37" s="27">
        <v>23</v>
      </c>
      <c r="C37" s="114">
        <f>'&gt;&gt;&gt; Tag &lt;&lt;&lt;'!I583</f>
        <v>0</v>
      </c>
      <c r="D37" s="114">
        <f>'&gt;&gt;&gt; Tag &lt;&lt;&lt;'!J583</f>
        <v>0</v>
      </c>
      <c r="E37" s="114">
        <f>'&gt;&gt;&gt; Tag &lt;&lt;&lt;'!K583</f>
        <v>0</v>
      </c>
      <c r="F37" s="114">
        <f>'&gt;&gt;&gt; Tag &lt;&lt;&lt;'!L583</f>
        <v>0</v>
      </c>
      <c r="G37" s="114">
        <f>'&gt;&gt;&gt; Tag &lt;&lt;&lt;'!M583</f>
        <v>0</v>
      </c>
      <c r="H37" s="114">
        <f>'&gt;&gt;&gt; Tag &lt;&lt;&lt;'!N583</f>
        <v>0</v>
      </c>
      <c r="I37" s="114">
        <f>'&gt;&gt;&gt; Tag &lt;&lt;&lt;'!O583</f>
        <v>0</v>
      </c>
      <c r="J37" s="114">
        <f>'&gt;&gt;&gt; Tag &lt;&lt;&lt;'!P584</f>
        <v>0</v>
      </c>
      <c r="K37" s="49">
        <f>'&gt;&gt;&gt; Tag &lt;&lt;&lt;'!P583</f>
        <v>0</v>
      </c>
      <c r="L37" s="116">
        <f>'&gt;&gt;&gt; Tag &lt;&lt;&lt;'!H584</f>
        <v>0</v>
      </c>
      <c r="M37" s="42">
        <f>'&gt;&gt;&gt; Tag &lt;&lt;&lt;'!H583</f>
        <v>0</v>
      </c>
      <c r="N37" s="114">
        <f>'&gt;&gt;&gt; Tag &lt;&lt;&lt;'!Q583</f>
        <v>0</v>
      </c>
      <c r="O37" s="114">
        <f>'&gt;&gt;&gt; Tag &lt;&lt;&lt;'!R583</f>
        <v>0</v>
      </c>
      <c r="P37" s="114">
        <f>'&gt;&gt;&gt; Tag &lt;&lt;&lt;'!S583</f>
        <v>0</v>
      </c>
      <c r="Q37" s="114">
        <f>'&gt;&gt;&gt; Tag &lt;&lt;&lt;'!T583</f>
        <v>0</v>
      </c>
      <c r="R37" s="115">
        <f>'&gt;&gt;&gt; Tag &lt;&lt;&lt;'!U583</f>
        <v>0</v>
      </c>
      <c r="S37" s="117">
        <f>'&gt;&gt;&gt; Tag &lt;&lt;&lt;'!Q584</f>
        <v>0</v>
      </c>
      <c r="T37" s="118">
        <f>'&gt;&gt;&gt; Tag &lt;&lt;&lt;'!Z584</f>
        <v>0</v>
      </c>
    </row>
    <row r="38" spans="1:20" ht="13" customHeight="1" x14ac:dyDescent="0.15">
      <c r="A38" s="31"/>
      <c r="B38" s="26">
        <v>24</v>
      </c>
      <c r="C38" s="108">
        <f>'&gt;&gt;&gt; Tag &lt;&lt;&lt;'!I600</f>
        <v>0</v>
      </c>
      <c r="D38" s="108">
        <f>'&gt;&gt;&gt; Tag &lt;&lt;&lt;'!J600</f>
        <v>0</v>
      </c>
      <c r="E38" s="108">
        <f>'&gt;&gt;&gt; Tag &lt;&lt;&lt;'!K600</f>
        <v>0</v>
      </c>
      <c r="F38" s="108">
        <f>'&gt;&gt;&gt; Tag &lt;&lt;&lt;'!L600</f>
        <v>0</v>
      </c>
      <c r="G38" s="108">
        <f>'&gt;&gt;&gt; Tag &lt;&lt;&lt;'!M600</f>
        <v>0</v>
      </c>
      <c r="H38" s="108">
        <f>'&gt;&gt;&gt; Tag &lt;&lt;&lt;'!N600</f>
        <v>0</v>
      </c>
      <c r="I38" s="108">
        <f>'&gt;&gt;&gt; Tag &lt;&lt;&lt;'!O600</f>
        <v>0</v>
      </c>
      <c r="J38" s="108">
        <f>'&gt;&gt;&gt; Tag &lt;&lt;&lt;'!P601</f>
        <v>0</v>
      </c>
      <c r="K38" s="48">
        <f>'&gt;&gt;&gt; Tag &lt;&lt;&lt;'!P600</f>
        <v>0</v>
      </c>
      <c r="L38" s="110">
        <f>'&gt;&gt;&gt; Tag &lt;&lt;&lt;'!H601</f>
        <v>0</v>
      </c>
      <c r="M38" s="41">
        <f>'&gt;&gt;&gt; Tag &lt;&lt;&lt;'!H600</f>
        <v>0</v>
      </c>
      <c r="N38" s="108">
        <f>'&gt;&gt;&gt; Tag &lt;&lt;&lt;'!Q600</f>
        <v>0</v>
      </c>
      <c r="O38" s="108">
        <f>'&gt;&gt;&gt; Tag &lt;&lt;&lt;'!R600</f>
        <v>0</v>
      </c>
      <c r="P38" s="108">
        <f>'&gt;&gt;&gt; Tag &lt;&lt;&lt;'!S600</f>
        <v>0</v>
      </c>
      <c r="Q38" s="108">
        <f>'&gt;&gt;&gt; Tag &lt;&lt;&lt;'!T600</f>
        <v>0</v>
      </c>
      <c r="R38" s="109">
        <f>'&gt;&gt;&gt; Tag &lt;&lt;&lt;'!U600</f>
        <v>0</v>
      </c>
      <c r="S38" s="112">
        <f>'&gt;&gt;&gt; Tag &lt;&lt;&lt;'!Q601</f>
        <v>0</v>
      </c>
      <c r="T38" s="113">
        <f>'&gt;&gt;&gt; Tag &lt;&lt;&lt;'!Z601</f>
        <v>0</v>
      </c>
    </row>
    <row r="39" spans="1:20" ht="13" customHeight="1" x14ac:dyDescent="0.15">
      <c r="A39" s="31"/>
      <c r="B39" s="27">
        <v>25</v>
      </c>
      <c r="C39" s="114">
        <f>'&gt;&gt;&gt; Tag &lt;&lt;&lt;'!I617</f>
        <v>0</v>
      </c>
      <c r="D39" s="114">
        <f>'&gt;&gt;&gt; Tag &lt;&lt;&lt;'!J617</f>
        <v>0</v>
      </c>
      <c r="E39" s="114">
        <f>'&gt;&gt;&gt; Tag &lt;&lt;&lt;'!K617</f>
        <v>0</v>
      </c>
      <c r="F39" s="114">
        <f>'&gt;&gt;&gt; Tag &lt;&lt;&lt;'!L617</f>
        <v>0</v>
      </c>
      <c r="G39" s="114">
        <f>'&gt;&gt;&gt; Tag &lt;&lt;&lt;'!M617</f>
        <v>0</v>
      </c>
      <c r="H39" s="114">
        <f>'&gt;&gt;&gt; Tag &lt;&lt;&lt;'!N617</f>
        <v>0</v>
      </c>
      <c r="I39" s="114">
        <f>'&gt;&gt;&gt; Tag &lt;&lt;&lt;'!O617</f>
        <v>0</v>
      </c>
      <c r="J39" s="114">
        <f>'&gt;&gt;&gt; Tag &lt;&lt;&lt;'!P618</f>
        <v>0</v>
      </c>
      <c r="K39" s="49">
        <f>'&gt;&gt;&gt; Tag &lt;&lt;&lt;'!P617</f>
        <v>0</v>
      </c>
      <c r="L39" s="116">
        <f>'&gt;&gt;&gt; Tag &lt;&lt;&lt;'!H618</f>
        <v>0</v>
      </c>
      <c r="M39" s="42">
        <f>'&gt;&gt;&gt; Tag &lt;&lt;&lt;'!H617</f>
        <v>0</v>
      </c>
      <c r="N39" s="114">
        <f>'&gt;&gt;&gt; Tag &lt;&lt;&lt;'!Q617</f>
        <v>0</v>
      </c>
      <c r="O39" s="114">
        <f>'&gt;&gt;&gt; Tag &lt;&lt;&lt;'!R617</f>
        <v>0</v>
      </c>
      <c r="P39" s="114">
        <f>'&gt;&gt;&gt; Tag &lt;&lt;&lt;'!S617</f>
        <v>0</v>
      </c>
      <c r="Q39" s="114">
        <f>'&gt;&gt;&gt; Tag &lt;&lt;&lt;'!T617</f>
        <v>0</v>
      </c>
      <c r="R39" s="115">
        <f>'&gt;&gt;&gt; Tag &lt;&lt;&lt;'!U617</f>
        <v>0</v>
      </c>
      <c r="S39" s="117">
        <f>'&gt;&gt;&gt; Tag &lt;&lt;&lt;'!Q618</f>
        <v>0</v>
      </c>
      <c r="T39" s="118">
        <f>'&gt;&gt;&gt; Tag &lt;&lt;&lt;'!Z618</f>
        <v>0</v>
      </c>
    </row>
    <row r="40" spans="1:20" ht="13" customHeight="1" x14ac:dyDescent="0.15">
      <c r="A40" s="31"/>
      <c r="B40" s="26">
        <v>26</v>
      </c>
      <c r="C40" s="108">
        <f>'&gt;&gt;&gt; Tag &lt;&lt;&lt;'!I634</f>
        <v>0</v>
      </c>
      <c r="D40" s="108">
        <f>'&gt;&gt;&gt; Tag &lt;&lt;&lt;'!J634</f>
        <v>0</v>
      </c>
      <c r="E40" s="108">
        <f>'&gt;&gt;&gt; Tag &lt;&lt;&lt;'!K634</f>
        <v>0</v>
      </c>
      <c r="F40" s="108">
        <f>'&gt;&gt;&gt; Tag &lt;&lt;&lt;'!L634</f>
        <v>0</v>
      </c>
      <c r="G40" s="108">
        <f>'&gt;&gt;&gt; Tag &lt;&lt;&lt;'!M634</f>
        <v>0</v>
      </c>
      <c r="H40" s="108">
        <f>'&gt;&gt;&gt; Tag &lt;&lt;&lt;'!N634</f>
        <v>0</v>
      </c>
      <c r="I40" s="108">
        <f>'&gt;&gt;&gt; Tag &lt;&lt;&lt;'!O634</f>
        <v>0</v>
      </c>
      <c r="J40" s="108">
        <f>'&gt;&gt;&gt; Tag &lt;&lt;&lt;'!P635</f>
        <v>0</v>
      </c>
      <c r="K40" s="48">
        <f>'&gt;&gt;&gt; Tag &lt;&lt;&lt;'!P634</f>
        <v>0</v>
      </c>
      <c r="L40" s="110">
        <f>'&gt;&gt;&gt; Tag &lt;&lt;&lt;'!H635</f>
        <v>0</v>
      </c>
      <c r="M40" s="41">
        <f>'&gt;&gt;&gt; Tag &lt;&lt;&lt;'!H634</f>
        <v>0</v>
      </c>
      <c r="N40" s="108">
        <f>'&gt;&gt;&gt; Tag &lt;&lt;&lt;'!Q634</f>
        <v>0</v>
      </c>
      <c r="O40" s="108">
        <f>'&gt;&gt;&gt; Tag &lt;&lt;&lt;'!R634</f>
        <v>0</v>
      </c>
      <c r="P40" s="108">
        <f>'&gt;&gt;&gt; Tag &lt;&lt;&lt;'!S634</f>
        <v>0</v>
      </c>
      <c r="Q40" s="108">
        <f>'&gt;&gt;&gt; Tag &lt;&lt;&lt;'!T634</f>
        <v>0</v>
      </c>
      <c r="R40" s="109">
        <f>'&gt;&gt;&gt; Tag &lt;&lt;&lt;'!U634</f>
        <v>0</v>
      </c>
      <c r="S40" s="112">
        <f>'&gt;&gt;&gt; Tag &lt;&lt;&lt;'!Q635</f>
        <v>0</v>
      </c>
      <c r="T40" s="113">
        <f>'&gt;&gt;&gt; Tag &lt;&lt;&lt;'!Z635</f>
        <v>0</v>
      </c>
    </row>
    <row r="41" spans="1:20" ht="13" customHeight="1" x14ac:dyDescent="0.15">
      <c r="A41" s="31"/>
      <c r="B41" s="27">
        <v>27</v>
      </c>
      <c r="C41" s="114">
        <f>'&gt;&gt;&gt; Tag &lt;&lt;&lt;'!I651</f>
        <v>0</v>
      </c>
      <c r="D41" s="114">
        <f>'&gt;&gt;&gt; Tag &lt;&lt;&lt;'!J651</f>
        <v>0</v>
      </c>
      <c r="E41" s="114">
        <f>'&gt;&gt;&gt; Tag &lt;&lt;&lt;'!K651</f>
        <v>0</v>
      </c>
      <c r="F41" s="114">
        <f>'&gt;&gt;&gt; Tag &lt;&lt;&lt;'!L651</f>
        <v>0</v>
      </c>
      <c r="G41" s="114">
        <f>'&gt;&gt;&gt; Tag &lt;&lt;&lt;'!M651</f>
        <v>0</v>
      </c>
      <c r="H41" s="114">
        <f>'&gt;&gt;&gt; Tag &lt;&lt;&lt;'!N651</f>
        <v>0</v>
      </c>
      <c r="I41" s="114">
        <f>'&gt;&gt;&gt; Tag &lt;&lt;&lt;'!O651</f>
        <v>0</v>
      </c>
      <c r="J41" s="114">
        <f>'&gt;&gt;&gt; Tag &lt;&lt;&lt;'!P652</f>
        <v>0</v>
      </c>
      <c r="K41" s="49">
        <f>'&gt;&gt;&gt; Tag &lt;&lt;&lt;'!P651</f>
        <v>0</v>
      </c>
      <c r="L41" s="116">
        <f>'&gt;&gt;&gt; Tag &lt;&lt;&lt;'!H652</f>
        <v>0</v>
      </c>
      <c r="M41" s="42">
        <f>'&gt;&gt;&gt; Tag &lt;&lt;&lt;'!H651</f>
        <v>0</v>
      </c>
      <c r="N41" s="114">
        <f>'&gt;&gt;&gt; Tag &lt;&lt;&lt;'!Q651</f>
        <v>0</v>
      </c>
      <c r="O41" s="114">
        <f>'&gt;&gt;&gt; Tag &lt;&lt;&lt;'!R651</f>
        <v>0</v>
      </c>
      <c r="P41" s="114">
        <f>'&gt;&gt;&gt; Tag &lt;&lt;&lt;'!S651</f>
        <v>0</v>
      </c>
      <c r="Q41" s="114">
        <f>'&gt;&gt;&gt; Tag &lt;&lt;&lt;'!T651</f>
        <v>0</v>
      </c>
      <c r="R41" s="115">
        <f>'&gt;&gt;&gt; Tag &lt;&lt;&lt;'!U651</f>
        <v>0</v>
      </c>
      <c r="S41" s="117">
        <f>'&gt;&gt;&gt; Tag &lt;&lt;&lt;'!Q652</f>
        <v>0</v>
      </c>
      <c r="T41" s="118">
        <f>'&gt;&gt;&gt; Tag &lt;&lt;&lt;'!Z652</f>
        <v>0</v>
      </c>
    </row>
    <row r="42" spans="1:20" ht="13" customHeight="1" x14ac:dyDescent="0.15">
      <c r="A42" s="31"/>
      <c r="B42" s="26">
        <v>28</v>
      </c>
      <c r="C42" s="108">
        <f>'&gt;&gt;&gt; Tag &lt;&lt;&lt;'!I668</f>
        <v>0</v>
      </c>
      <c r="D42" s="108">
        <f>'&gt;&gt;&gt; Tag &lt;&lt;&lt;'!J668</f>
        <v>0</v>
      </c>
      <c r="E42" s="108">
        <f>'&gt;&gt;&gt; Tag &lt;&lt;&lt;'!K668</f>
        <v>0</v>
      </c>
      <c r="F42" s="108">
        <f>'&gt;&gt;&gt; Tag &lt;&lt;&lt;'!L668</f>
        <v>0</v>
      </c>
      <c r="G42" s="108">
        <f>'&gt;&gt;&gt; Tag &lt;&lt;&lt;'!M668</f>
        <v>0</v>
      </c>
      <c r="H42" s="108">
        <f>'&gt;&gt;&gt; Tag &lt;&lt;&lt;'!N668</f>
        <v>0</v>
      </c>
      <c r="I42" s="108">
        <f>'&gt;&gt;&gt; Tag &lt;&lt;&lt;'!O668</f>
        <v>0</v>
      </c>
      <c r="J42" s="108">
        <f>'&gt;&gt;&gt; Tag &lt;&lt;&lt;'!P669</f>
        <v>0</v>
      </c>
      <c r="K42" s="48">
        <f>'&gt;&gt;&gt; Tag &lt;&lt;&lt;'!P668</f>
        <v>0</v>
      </c>
      <c r="L42" s="110">
        <f>'&gt;&gt;&gt; Tag &lt;&lt;&lt;'!H669</f>
        <v>0</v>
      </c>
      <c r="M42" s="41">
        <f>'&gt;&gt;&gt; Tag &lt;&lt;&lt;'!H668</f>
        <v>0</v>
      </c>
      <c r="N42" s="108">
        <f>'&gt;&gt;&gt; Tag &lt;&lt;&lt;'!Q668</f>
        <v>0</v>
      </c>
      <c r="O42" s="108">
        <f>'&gt;&gt;&gt; Tag &lt;&lt;&lt;'!R668</f>
        <v>0</v>
      </c>
      <c r="P42" s="108">
        <f>'&gt;&gt;&gt; Tag &lt;&lt;&lt;'!S668</f>
        <v>0</v>
      </c>
      <c r="Q42" s="108">
        <f>'&gt;&gt;&gt; Tag &lt;&lt;&lt;'!T668</f>
        <v>0</v>
      </c>
      <c r="R42" s="109">
        <f>'&gt;&gt;&gt; Tag &lt;&lt;&lt;'!U668</f>
        <v>0</v>
      </c>
      <c r="S42" s="112">
        <f>'&gt;&gt;&gt; Tag &lt;&lt;&lt;'!Q669</f>
        <v>0</v>
      </c>
      <c r="T42" s="113">
        <f>'&gt;&gt;&gt; Tag &lt;&lt;&lt;'!Z669</f>
        <v>0</v>
      </c>
    </row>
    <row r="43" spans="1:20" ht="13" customHeight="1" x14ac:dyDescent="0.15">
      <c r="A43" s="31"/>
      <c r="B43" s="27">
        <v>29</v>
      </c>
      <c r="C43" s="114">
        <f>'&gt;&gt;&gt; Tag &lt;&lt;&lt;'!I685</f>
        <v>0</v>
      </c>
      <c r="D43" s="114">
        <f>'&gt;&gt;&gt; Tag &lt;&lt;&lt;'!J685</f>
        <v>0</v>
      </c>
      <c r="E43" s="114">
        <f>'&gt;&gt;&gt; Tag &lt;&lt;&lt;'!K685</f>
        <v>0</v>
      </c>
      <c r="F43" s="114">
        <f>'&gt;&gt;&gt; Tag &lt;&lt;&lt;'!L685</f>
        <v>0</v>
      </c>
      <c r="G43" s="114">
        <f>'&gt;&gt;&gt; Tag &lt;&lt;&lt;'!M685</f>
        <v>0</v>
      </c>
      <c r="H43" s="114">
        <f>'&gt;&gt;&gt; Tag &lt;&lt;&lt;'!N685</f>
        <v>0</v>
      </c>
      <c r="I43" s="114">
        <f>'&gt;&gt;&gt; Tag &lt;&lt;&lt;'!O685</f>
        <v>0</v>
      </c>
      <c r="J43" s="114">
        <f>'&gt;&gt;&gt; Tag &lt;&lt;&lt;'!P686</f>
        <v>0</v>
      </c>
      <c r="K43" s="49">
        <f>'&gt;&gt;&gt; Tag &lt;&lt;&lt;'!P685</f>
        <v>0</v>
      </c>
      <c r="L43" s="116">
        <f>'&gt;&gt;&gt; Tag &lt;&lt;&lt;'!H686</f>
        <v>0</v>
      </c>
      <c r="M43" s="42">
        <f>'&gt;&gt;&gt; Tag &lt;&lt;&lt;'!H685</f>
        <v>0</v>
      </c>
      <c r="N43" s="114">
        <f>'&gt;&gt;&gt; Tag &lt;&lt;&lt;'!Q685</f>
        <v>0</v>
      </c>
      <c r="O43" s="114">
        <f>'&gt;&gt;&gt; Tag &lt;&lt;&lt;'!R685</f>
        <v>0</v>
      </c>
      <c r="P43" s="114">
        <f>'&gt;&gt;&gt; Tag &lt;&lt;&lt;'!S685</f>
        <v>0</v>
      </c>
      <c r="Q43" s="114">
        <f>'&gt;&gt;&gt; Tag &lt;&lt;&lt;'!T685</f>
        <v>0</v>
      </c>
      <c r="R43" s="115">
        <f>'&gt;&gt;&gt; Tag &lt;&lt;&lt;'!U685</f>
        <v>0</v>
      </c>
      <c r="S43" s="117">
        <f>'&gt;&gt;&gt; Tag &lt;&lt;&lt;'!Q686</f>
        <v>0</v>
      </c>
      <c r="T43" s="118">
        <f>'&gt;&gt;&gt; Tag &lt;&lt;&lt;'!Z686</f>
        <v>0</v>
      </c>
    </row>
    <row r="44" spans="1:20" ht="13" customHeight="1" x14ac:dyDescent="0.15">
      <c r="A44" s="31"/>
      <c r="B44" s="26">
        <v>30</v>
      </c>
      <c r="C44" s="108">
        <f>'&gt;&gt;&gt; Tag &lt;&lt;&lt;'!I702</f>
        <v>0</v>
      </c>
      <c r="D44" s="108">
        <f>'&gt;&gt;&gt; Tag &lt;&lt;&lt;'!J702</f>
        <v>0</v>
      </c>
      <c r="E44" s="108">
        <f>'&gt;&gt;&gt; Tag &lt;&lt;&lt;'!K702</f>
        <v>0</v>
      </c>
      <c r="F44" s="108">
        <f>'&gt;&gt;&gt; Tag &lt;&lt;&lt;'!L702</f>
        <v>0</v>
      </c>
      <c r="G44" s="108">
        <f>'&gt;&gt;&gt; Tag &lt;&lt;&lt;'!M702</f>
        <v>0</v>
      </c>
      <c r="H44" s="108">
        <f>'&gt;&gt;&gt; Tag &lt;&lt;&lt;'!N702</f>
        <v>0</v>
      </c>
      <c r="I44" s="108">
        <f>'&gt;&gt;&gt; Tag &lt;&lt;&lt;'!O702</f>
        <v>0</v>
      </c>
      <c r="J44" s="108">
        <f>'&gt;&gt;&gt; Tag &lt;&lt;&lt;'!P703</f>
        <v>0</v>
      </c>
      <c r="K44" s="48">
        <f>'&gt;&gt;&gt; Tag &lt;&lt;&lt;'!P702</f>
        <v>0</v>
      </c>
      <c r="L44" s="110">
        <f>'&gt;&gt;&gt; Tag &lt;&lt;&lt;'!H703</f>
        <v>0</v>
      </c>
      <c r="M44" s="41">
        <f>'&gt;&gt;&gt; Tag &lt;&lt;&lt;'!H702</f>
        <v>0</v>
      </c>
      <c r="N44" s="108">
        <f>'&gt;&gt;&gt; Tag &lt;&lt;&lt;'!Q702</f>
        <v>0</v>
      </c>
      <c r="O44" s="108">
        <f>'&gt;&gt;&gt; Tag &lt;&lt;&lt;'!R702</f>
        <v>0</v>
      </c>
      <c r="P44" s="108">
        <f>'&gt;&gt;&gt; Tag &lt;&lt;&lt;'!S702</f>
        <v>0</v>
      </c>
      <c r="Q44" s="108">
        <f>'&gt;&gt;&gt; Tag &lt;&lt;&lt;'!T702</f>
        <v>0</v>
      </c>
      <c r="R44" s="109">
        <f>'&gt;&gt;&gt; Tag &lt;&lt;&lt;'!U702</f>
        <v>0</v>
      </c>
      <c r="S44" s="112">
        <f>'&gt;&gt;&gt; Tag &lt;&lt;&lt;'!Q703</f>
        <v>0</v>
      </c>
      <c r="T44" s="113">
        <f>'&gt;&gt;&gt; Tag &lt;&lt;&lt;'!Z703</f>
        <v>0</v>
      </c>
    </row>
    <row r="45" spans="1:20" ht="13" customHeight="1" x14ac:dyDescent="0.15">
      <c r="A45" s="31"/>
      <c r="B45" s="27">
        <v>31</v>
      </c>
      <c r="C45" s="114">
        <f>'&gt;&gt;&gt; Tag &lt;&lt;&lt;'!I719</f>
        <v>0</v>
      </c>
      <c r="D45" s="114">
        <f>'&gt;&gt;&gt; Tag &lt;&lt;&lt;'!J719</f>
        <v>0</v>
      </c>
      <c r="E45" s="114">
        <f>'&gt;&gt;&gt; Tag &lt;&lt;&lt;'!K719</f>
        <v>0</v>
      </c>
      <c r="F45" s="114">
        <f>'&gt;&gt;&gt; Tag &lt;&lt;&lt;'!L719</f>
        <v>0</v>
      </c>
      <c r="G45" s="114">
        <f>'&gt;&gt;&gt; Tag &lt;&lt;&lt;'!M719</f>
        <v>0</v>
      </c>
      <c r="H45" s="114">
        <f>'&gt;&gt;&gt; Tag &lt;&lt;&lt;'!N719</f>
        <v>0</v>
      </c>
      <c r="I45" s="114">
        <f>'&gt;&gt;&gt; Tag &lt;&lt;&lt;'!O719</f>
        <v>0</v>
      </c>
      <c r="J45" s="114">
        <f>'&gt;&gt;&gt; Tag &lt;&lt;&lt;'!P720</f>
        <v>0</v>
      </c>
      <c r="K45" s="49">
        <f>'&gt;&gt;&gt; Tag &lt;&lt;&lt;'!P719</f>
        <v>0</v>
      </c>
      <c r="L45" s="116">
        <f>'&gt;&gt;&gt; Tag &lt;&lt;&lt;'!H720</f>
        <v>0</v>
      </c>
      <c r="M45" s="42">
        <f>'&gt;&gt;&gt; Tag &lt;&lt;&lt;'!H719</f>
        <v>0</v>
      </c>
      <c r="N45" s="114">
        <f>'&gt;&gt;&gt; Tag &lt;&lt;&lt;'!Q719</f>
        <v>0</v>
      </c>
      <c r="O45" s="114">
        <f>'&gt;&gt;&gt; Tag &lt;&lt;&lt;'!R719</f>
        <v>0</v>
      </c>
      <c r="P45" s="114">
        <f>'&gt;&gt;&gt; Tag &lt;&lt;&lt;'!S719</f>
        <v>0</v>
      </c>
      <c r="Q45" s="114">
        <f>'&gt;&gt;&gt; Tag &lt;&lt;&lt;'!T719</f>
        <v>0</v>
      </c>
      <c r="R45" s="115">
        <f>'&gt;&gt;&gt; Tag &lt;&lt;&lt;'!U719</f>
        <v>0</v>
      </c>
      <c r="S45" s="117">
        <f>'&gt;&gt;&gt; Tag &lt;&lt;&lt;'!Q720</f>
        <v>0</v>
      </c>
      <c r="T45" s="118">
        <f>'&gt;&gt;&gt; Tag &lt;&lt;&lt;'!Z720</f>
        <v>0</v>
      </c>
    </row>
    <row r="46" spans="1:20" ht="13" customHeight="1" x14ac:dyDescent="0.15">
      <c r="A46" s="31"/>
      <c r="B46" s="26">
        <v>32</v>
      </c>
      <c r="C46" s="108">
        <f>'&gt;&gt;&gt; Tag &lt;&lt;&lt;'!I736</f>
        <v>0</v>
      </c>
      <c r="D46" s="108">
        <f>'&gt;&gt;&gt; Tag &lt;&lt;&lt;'!J736</f>
        <v>0</v>
      </c>
      <c r="E46" s="108">
        <f>'&gt;&gt;&gt; Tag &lt;&lt;&lt;'!K736</f>
        <v>0</v>
      </c>
      <c r="F46" s="108">
        <f>'&gt;&gt;&gt; Tag &lt;&lt;&lt;'!L736</f>
        <v>0</v>
      </c>
      <c r="G46" s="108">
        <f>'&gt;&gt;&gt; Tag &lt;&lt;&lt;'!M736</f>
        <v>0</v>
      </c>
      <c r="H46" s="108">
        <f>'&gt;&gt;&gt; Tag &lt;&lt;&lt;'!N736</f>
        <v>0</v>
      </c>
      <c r="I46" s="108">
        <f>'&gt;&gt;&gt; Tag &lt;&lt;&lt;'!O736</f>
        <v>0</v>
      </c>
      <c r="J46" s="108">
        <f>'&gt;&gt;&gt; Tag &lt;&lt;&lt;'!P737</f>
        <v>0</v>
      </c>
      <c r="K46" s="48">
        <f>'&gt;&gt;&gt; Tag &lt;&lt;&lt;'!P736</f>
        <v>0</v>
      </c>
      <c r="L46" s="110">
        <f>'&gt;&gt;&gt; Tag &lt;&lt;&lt;'!H737</f>
        <v>0</v>
      </c>
      <c r="M46" s="41">
        <f>'&gt;&gt;&gt; Tag &lt;&lt;&lt;'!H736</f>
        <v>0</v>
      </c>
      <c r="N46" s="108">
        <f>'&gt;&gt;&gt; Tag &lt;&lt;&lt;'!Q736</f>
        <v>0</v>
      </c>
      <c r="O46" s="108">
        <f>'&gt;&gt;&gt; Tag &lt;&lt;&lt;'!R736</f>
        <v>0</v>
      </c>
      <c r="P46" s="108">
        <f>'&gt;&gt;&gt; Tag &lt;&lt;&lt;'!S736</f>
        <v>0</v>
      </c>
      <c r="Q46" s="108">
        <f>'&gt;&gt;&gt; Tag &lt;&lt;&lt;'!T736</f>
        <v>0</v>
      </c>
      <c r="R46" s="109">
        <f>'&gt;&gt;&gt; Tag &lt;&lt;&lt;'!U736</f>
        <v>0</v>
      </c>
      <c r="S46" s="112">
        <f>'&gt;&gt;&gt; Tag &lt;&lt;&lt;'!Q737</f>
        <v>0</v>
      </c>
      <c r="T46" s="113">
        <f>'&gt;&gt;&gt; Tag &lt;&lt;&lt;'!Z737</f>
        <v>0</v>
      </c>
    </row>
    <row r="47" spans="1:20" ht="13" customHeight="1" x14ac:dyDescent="0.15">
      <c r="A47" s="31"/>
      <c r="B47" s="27">
        <v>33</v>
      </c>
      <c r="C47" s="114">
        <f>'&gt;&gt;&gt; Tag &lt;&lt;&lt;'!I753</f>
        <v>0</v>
      </c>
      <c r="D47" s="114">
        <f>'&gt;&gt;&gt; Tag &lt;&lt;&lt;'!J753</f>
        <v>0</v>
      </c>
      <c r="E47" s="114">
        <f>'&gt;&gt;&gt; Tag &lt;&lt;&lt;'!K753</f>
        <v>0</v>
      </c>
      <c r="F47" s="114">
        <f>'&gt;&gt;&gt; Tag &lt;&lt;&lt;'!L753</f>
        <v>0</v>
      </c>
      <c r="G47" s="114">
        <f>'&gt;&gt;&gt; Tag &lt;&lt;&lt;'!M753</f>
        <v>0</v>
      </c>
      <c r="H47" s="114">
        <f>'&gt;&gt;&gt; Tag &lt;&lt;&lt;'!N753</f>
        <v>0</v>
      </c>
      <c r="I47" s="114">
        <f>'&gt;&gt;&gt; Tag &lt;&lt;&lt;'!O753</f>
        <v>0</v>
      </c>
      <c r="J47" s="114">
        <f>'&gt;&gt;&gt; Tag &lt;&lt;&lt;'!P754</f>
        <v>0</v>
      </c>
      <c r="K47" s="49">
        <f>'&gt;&gt;&gt; Tag &lt;&lt;&lt;'!P753</f>
        <v>0</v>
      </c>
      <c r="L47" s="116">
        <f>'&gt;&gt;&gt; Tag &lt;&lt;&lt;'!H754</f>
        <v>0</v>
      </c>
      <c r="M47" s="42">
        <f>'&gt;&gt;&gt; Tag &lt;&lt;&lt;'!H753</f>
        <v>0</v>
      </c>
      <c r="N47" s="114">
        <f>'&gt;&gt;&gt; Tag &lt;&lt;&lt;'!Q753</f>
        <v>0</v>
      </c>
      <c r="O47" s="114">
        <f>'&gt;&gt;&gt; Tag &lt;&lt;&lt;'!R753</f>
        <v>0</v>
      </c>
      <c r="P47" s="114">
        <f>'&gt;&gt;&gt; Tag &lt;&lt;&lt;'!S753</f>
        <v>0</v>
      </c>
      <c r="Q47" s="114">
        <f>'&gt;&gt;&gt; Tag &lt;&lt;&lt;'!T753</f>
        <v>0</v>
      </c>
      <c r="R47" s="115">
        <f>'&gt;&gt;&gt; Tag &lt;&lt;&lt;'!U753</f>
        <v>0</v>
      </c>
      <c r="S47" s="117">
        <f>'&gt;&gt;&gt; Tag &lt;&lt;&lt;'!Q754</f>
        <v>0</v>
      </c>
      <c r="T47" s="118">
        <f>'&gt;&gt;&gt; Tag &lt;&lt;&lt;'!Z754</f>
        <v>0</v>
      </c>
    </row>
    <row r="48" spans="1:20" ht="13" customHeight="1" x14ac:dyDescent="0.15">
      <c r="A48" s="31"/>
      <c r="B48" s="26">
        <v>34</v>
      </c>
      <c r="C48" s="108">
        <f>'&gt;&gt;&gt; Tag &lt;&lt;&lt;'!I770</f>
        <v>0</v>
      </c>
      <c r="D48" s="108">
        <f>'&gt;&gt;&gt; Tag &lt;&lt;&lt;'!J770</f>
        <v>0</v>
      </c>
      <c r="E48" s="108">
        <f>'&gt;&gt;&gt; Tag &lt;&lt;&lt;'!K770</f>
        <v>0</v>
      </c>
      <c r="F48" s="108">
        <f>'&gt;&gt;&gt; Tag &lt;&lt;&lt;'!L770</f>
        <v>0</v>
      </c>
      <c r="G48" s="108">
        <f>'&gt;&gt;&gt; Tag &lt;&lt;&lt;'!M770</f>
        <v>0</v>
      </c>
      <c r="H48" s="108">
        <f>'&gt;&gt;&gt; Tag &lt;&lt;&lt;'!N770</f>
        <v>0</v>
      </c>
      <c r="I48" s="108">
        <f>'&gt;&gt;&gt; Tag &lt;&lt;&lt;'!O770</f>
        <v>0</v>
      </c>
      <c r="J48" s="108">
        <f>'&gt;&gt;&gt; Tag &lt;&lt;&lt;'!P771</f>
        <v>0</v>
      </c>
      <c r="K48" s="48">
        <f>'&gt;&gt;&gt; Tag &lt;&lt;&lt;'!P770</f>
        <v>0</v>
      </c>
      <c r="L48" s="110">
        <f>'&gt;&gt;&gt; Tag &lt;&lt;&lt;'!H771</f>
        <v>0</v>
      </c>
      <c r="M48" s="41">
        <f>'&gt;&gt;&gt; Tag &lt;&lt;&lt;'!H770</f>
        <v>0</v>
      </c>
      <c r="N48" s="108">
        <f>'&gt;&gt;&gt; Tag &lt;&lt;&lt;'!Q770</f>
        <v>0</v>
      </c>
      <c r="O48" s="108">
        <f>'&gt;&gt;&gt; Tag &lt;&lt;&lt;'!R770</f>
        <v>0</v>
      </c>
      <c r="P48" s="108">
        <f>'&gt;&gt;&gt; Tag &lt;&lt;&lt;'!S770</f>
        <v>0</v>
      </c>
      <c r="Q48" s="108">
        <f>'&gt;&gt;&gt; Tag &lt;&lt;&lt;'!T770</f>
        <v>0</v>
      </c>
      <c r="R48" s="109">
        <f>'&gt;&gt;&gt; Tag &lt;&lt;&lt;'!U770</f>
        <v>0</v>
      </c>
      <c r="S48" s="112">
        <f>'&gt;&gt;&gt; Tag &lt;&lt;&lt;'!Q771</f>
        <v>0</v>
      </c>
      <c r="T48" s="113">
        <f>'&gt;&gt;&gt; Tag &lt;&lt;&lt;'!Z771</f>
        <v>0</v>
      </c>
    </row>
    <row r="49" spans="1:20" ht="13" customHeight="1" x14ac:dyDescent="0.15">
      <c r="A49" s="31"/>
      <c r="B49" s="27">
        <v>35</v>
      </c>
      <c r="C49" s="114">
        <f>'&gt;&gt;&gt; Tag &lt;&lt;&lt;'!I787</f>
        <v>0</v>
      </c>
      <c r="D49" s="114">
        <f>'&gt;&gt;&gt; Tag &lt;&lt;&lt;'!J787</f>
        <v>0</v>
      </c>
      <c r="E49" s="114">
        <f>'&gt;&gt;&gt; Tag &lt;&lt;&lt;'!K787</f>
        <v>0</v>
      </c>
      <c r="F49" s="114">
        <f>'&gt;&gt;&gt; Tag &lt;&lt;&lt;'!L787</f>
        <v>0</v>
      </c>
      <c r="G49" s="114">
        <f>'&gt;&gt;&gt; Tag &lt;&lt;&lt;'!M787</f>
        <v>0</v>
      </c>
      <c r="H49" s="114">
        <f>'&gt;&gt;&gt; Tag &lt;&lt;&lt;'!N787</f>
        <v>0</v>
      </c>
      <c r="I49" s="114">
        <f>'&gt;&gt;&gt; Tag &lt;&lt;&lt;'!O787</f>
        <v>0</v>
      </c>
      <c r="J49" s="114">
        <f>'&gt;&gt;&gt; Tag &lt;&lt;&lt;'!P788</f>
        <v>0</v>
      </c>
      <c r="K49" s="49">
        <f>'&gt;&gt;&gt; Tag &lt;&lt;&lt;'!P787</f>
        <v>0</v>
      </c>
      <c r="L49" s="116">
        <f>'&gt;&gt;&gt; Tag &lt;&lt;&lt;'!H788</f>
        <v>0</v>
      </c>
      <c r="M49" s="42">
        <f>'&gt;&gt;&gt; Tag &lt;&lt;&lt;'!H787</f>
        <v>0</v>
      </c>
      <c r="N49" s="114">
        <f>'&gt;&gt;&gt; Tag &lt;&lt;&lt;'!Q787</f>
        <v>0</v>
      </c>
      <c r="O49" s="114">
        <f>'&gt;&gt;&gt; Tag &lt;&lt;&lt;'!R787</f>
        <v>0</v>
      </c>
      <c r="P49" s="114">
        <f>'&gt;&gt;&gt; Tag &lt;&lt;&lt;'!S787</f>
        <v>0</v>
      </c>
      <c r="Q49" s="114">
        <f>'&gt;&gt;&gt; Tag &lt;&lt;&lt;'!T787</f>
        <v>0</v>
      </c>
      <c r="R49" s="115">
        <f>'&gt;&gt;&gt; Tag &lt;&lt;&lt;'!U787</f>
        <v>0</v>
      </c>
      <c r="S49" s="117">
        <f>'&gt;&gt;&gt; Tag &lt;&lt;&lt;'!Q788</f>
        <v>0</v>
      </c>
      <c r="T49" s="118">
        <f>'&gt;&gt;&gt; Tag &lt;&lt;&lt;'!Z788</f>
        <v>0</v>
      </c>
    </row>
    <row r="50" spans="1:20" ht="13" customHeight="1" x14ac:dyDescent="0.15">
      <c r="A50" s="31"/>
      <c r="B50" s="26">
        <v>36</v>
      </c>
      <c r="C50" s="108">
        <f>'&gt;&gt;&gt; Tag &lt;&lt;&lt;'!I804</f>
        <v>0</v>
      </c>
      <c r="D50" s="108">
        <f>'&gt;&gt;&gt; Tag &lt;&lt;&lt;'!J804</f>
        <v>0</v>
      </c>
      <c r="E50" s="108">
        <f>'&gt;&gt;&gt; Tag &lt;&lt;&lt;'!K804</f>
        <v>0</v>
      </c>
      <c r="F50" s="108">
        <f>'&gt;&gt;&gt; Tag &lt;&lt;&lt;'!L804</f>
        <v>0</v>
      </c>
      <c r="G50" s="108">
        <f>'&gt;&gt;&gt; Tag &lt;&lt;&lt;'!M804</f>
        <v>0</v>
      </c>
      <c r="H50" s="108">
        <f>'&gt;&gt;&gt; Tag &lt;&lt;&lt;'!N804</f>
        <v>0</v>
      </c>
      <c r="I50" s="108">
        <f>'&gt;&gt;&gt; Tag &lt;&lt;&lt;'!O804</f>
        <v>0</v>
      </c>
      <c r="J50" s="108">
        <f>'&gt;&gt;&gt; Tag &lt;&lt;&lt;'!P805</f>
        <v>0</v>
      </c>
      <c r="K50" s="48">
        <f>'&gt;&gt;&gt; Tag &lt;&lt;&lt;'!P804</f>
        <v>0</v>
      </c>
      <c r="L50" s="110">
        <f>'&gt;&gt;&gt; Tag &lt;&lt;&lt;'!H805</f>
        <v>0</v>
      </c>
      <c r="M50" s="41">
        <f>'&gt;&gt;&gt; Tag &lt;&lt;&lt;'!H804</f>
        <v>0</v>
      </c>
      <c r="N50" s="108">
        <f>'&gt;&gt;&gt; Tag &lt;&lt;&lt;'!Q804</f>
        <v>0</v>
      </c>
      <c r="O50" s="108">
        <f>'&gt;&gt;&gt; Tag &lt;&lt;&lt;'!R804</f>
        <v>0</v>
      </c>
      <c r="P50" s="108">
        <f>'&gt;&gt;&gt; Tag &lt;&lt;&lt;'!S804</f>
        <v>0</v>
      </c>
      <c r="Q50" s="108">
        <f>'&gt;&gt;&gt; Tag &lt;&lt;&lt;'!T804</f>
        <v>0</v>
      </c>
      <c r="R50" s="109">
        <f>'&gt;&gt;&gt; Tag &lt;&lt;&lt;'!U804</f>
        <v>0</v>
      </c>
      <c r="S50" s="112">
        <f>'&gt;&gt;&gt; Tag &lt;&lt;&lt;'!Q805</f>
        <v>0</v>
      </c>
      <c r="T50" s="113">
        <f>'&gt;&gt;&gt; Tag &lt;&lt;&lt;'!Z805</f>
        <v>0</v>
      </c>
    </row>
    <row r="51" spans="1:20" ht="13" customHeight="1" x14ac:dyDescent="0.15">
      <c r="A51" s="31"/>
      <c r="B51" s="27">
        <v>37</v>
      </c>
      <c r="C51" s="114">
        <f>'&gt;&gt;&gt; Tag &lt;&lt;&lt;'!I821</f>
        <v>0</v>
      </c>
      <c r="D51" s="114">
        <f>'&gt;&gt;&gt; Tag &lt;&lt;&lt;'!J821</f>
        <v>0</v>
      </c>
      <c r="E51" s="114">
        <f>'&gt;&gt;&gt; Tag &lt;&lt;&lt;'!K821</f>
        <v>0</v>
      </c>
      <c r="F51" s="114">
        <f>'&gt;&gt;&gt; Tag &lt;&lt;&lt;'!L821</f>
        <v>0</v>
      </c>
      <c r="G51" s="114">
        <f>'&gt;&gt;&gt; Tag &lt;&lt;&lt;'!M821</f>
        <v>0</v>
      </c>
      <c r="H51" s="114">
        <f>'&gt;&gt;&gt; Tag &lt;&lt;&lt;'!N821</f>
        <v>0</v>
      </c>
      <c r="I51" s="114">
        <f>'&gt;&gt;&gt; Tag &lt;&lt;&lt;'!O821</f>
        <v>0</v>
      </c>
      <c r="J51" s="114">
        <f>'&gt;&gt;&gt; Tag &lt;&lt;&lt;'!P822</f>
        <v>0</v>
      </c>
      <c r="K51" s="49">
        <f>'&gt;&gt;&gt; Tag &lt;&lt;&lt;'!P821</f>
        <v>0</v>
      </c>
      <c r="L51" s="116">
        <f>'&gt;&gt;&gt; Tag &lt;&lt;&lt;'!H822</f>
        <v>0</v>
      </c>
      <c r="M51" s="42">
        <f>'&gt;&gt;&gt; Tag &lt;&lt;&lt;'!H821</f>
        <v>0</v>
      </c>
      <c r="N51" s="114">
        <f>'&gt;&gt;&gt; Tag &lt;&lt;&lt;'!Q821</f>
        <v>0</v>
      </c>
      <c r="O51" s="114">
        <f>'&gt;&gt;&gt; Tag &lt;&lt;&lt;'!R821</f>
        <v>0</v>
      </c>
      <c r="P51" s="114">
        <f>'&gt;&gt;&gt; Tag &lt;&lt;&lt;'!S821</f>
        <v>0</v>
      </c>
      <c r="Q51" s="114">
        <f>'&gt;&gt;&gt; Tag &lt;&lt;&lt;'!T821</f>
        <v>0</v>
      </c>
      <c r="R51" s="115">
        <f>'&gt;&gt;&gt; Tag &lt;&lt;&lt;'!U821</f>
        <v>0</v>
      </c>
      <c r="S51" s="117">
        <f>'&gt;&gt;&gt; Tag &lt;&lt;&lt;'!Q822</f>
        <v>0</v>
      </c>
      <c r="T51" s="118">
        <f>'&gt;&gt;&gt; Tag &lt;&lt;&lt;'!Z822</f>
        <v>0</v>
      </c>
    </row>
    <row r="52" spans="1:20" ht="13" customHeight="1" x14ac:dyDescent="0.15">
      <c r="A52" s="31"/>
      <c r="B52" s="26">
        <v>38</v>
      </c>
      <c r="C52" s="108">
        <f>'&gt;&gt;&gt; Tag &lt;&lt;&lt;'!I838</f>
        <v>0</v>
      </c>
      <c r="D52" s="108">
        <f>'&gt;&gt;&gt; Tag &lt;&lt;&lt;'!J838</f>
        <v>0</v>
      </c>
      <c r="E52" s="108">
        <f>'&gt;&gt;&gt; Tag &lt;&lt;&lt;'!K838</f>
        <v>0</v>
      </c>
      <c r="F52" s="108">
        <f>'&gt;&gt;&gt; Tag &lt;&lt;&lt;'!L838</f>
        <v>0</v>
      </c>
      <c r="G52" s="108">
        <f>'&gt;&gt;&gt; Tag &lt;&lt;&lt;'!M838</f>
        <v>0</v>
      </c>
      <c r="H52" s="108">
        <f>'&gt;&gt;&gt; Tag &lt;&lt;&lt;'!N838</f>
        <v>0</v>
      </c>
      <c r="I52" s="108">
        <f>'&gt;&gt;&gt; Tag &lt;&lt;&lt;'!O838</f>
        <v>0</v>
      </c>
      <c r="J52" s="108">
        <f>'&gt;&gt;&gt; Tag &lt;&lt;&lt;'!P839</f>
        <v>0</v>
      </c>
      <c r="K52" s="48">
        <f>'&gt;&gt;&gt; Tag &lt;&lt;&lt;'!P838</f>
        <v>0</v>
      </c>
      <c r="L52" s="110">
        <f>'&gt;&gt;&gt; Tag &lt;&lt;&lt;'!H839</f>
        <v>0</v>
      </c>
      <c r="M52" s="41">
        <f>'&gt;&gt;&gt; Tag &lt;&lt;&lt;'!H838</f>
        <v>0</v>
      </c>
      <c r="N52" s="108">
        <f>'&gt;&gt;&gt; Tag &lt;&lt;&lt;'!Q838</f>
        <v>0</v>
      </c>
      <c r="O52" s="108">
        <f>'&gt;&gt;&gt; Tag &lt;&lt;&lt;'!R838</f>
        <v>0</v>
      </c>
      <c r="P52" s="108">
        <f>'&gt;&gt;&gt; Tag &lt;&lt;&lt;'!S838</f>
        <v>0</v>
      </c>
      <c r="Q52" s="108">
        <f>'&gt;&gt;&gt; Tag &lt;&lt;&lt;'!T838</f>
        <v>0</v>
      </c>
      <c r="R52" s="109">
        <f>'&gt;&gt;&gt; Tag &lt;&lt;&lt;'!U838</f>
        <v>0</v>
      </c>
      <c r="S52" s="112">
        <f>'&gt;&gt;&gt; Tag &lt;&lt;&lt;'!Q839</f>
        <v>0</v>
      </c>
      <c r="T52" s="113">
        <f>'&gt;&gt;&gt; Tag &lt;&lt;&lt;'!Z839</f>
        <v>0</v>
      </c>
    </row>
    <row r="53" spans="1:20" ht="13" customHeight="1" x14ac:dyDescent="0.15">
      <c r="A53" s="31"/>
      <c r="B53" s="27">
        <v>39</v>
      </c>
      <c r="C53" s="114">
        <f>'&gt;&gt;&gt; Tag &lt;&lt;&lt;'!I855</f>
        <v>0</v>
      </c>
      <c r="D53" s="114">
        <f>'&gt;&gt;&gt; Tag &lt;&lt;&lt;'!J855</f>
        <v>0</v>
      </c>
      <c r="E53" s="114">
        <f>'&gt;&gt;&gt; Tag &lt;&lt;&lt;'!K855</f>
        <v>0</v>
      </c>
      <c r="F53" s="114">
        <f>'&gt;&gt;&gt; Tag &lt;&lt;&lt;'!L855</f>
        <v>0</v>
      </c>
      <c r="G53" s="114">
        <f>'&gt;&gt;&gt; Tag &lt;&lt;&lt;'!M855</f>
        <v>0</v>
      </c>
      <c r="H53" s="114">
        <f>'&gt;&gt;&gt; Tag &lt;&lt;&lt;'!N855</f>
        <v>0</v>
      </c>
      <c r="I53" s="114">
        <f>'&gt;&gt;&gt; Tag &lt;&lt;&lt;'!O855</f>
        <v>0</v>
      </c>
      <c r="J53" s="114">
        <f>'&gt;&gt;&gt; Tag &lt;&lt;&lt;'!P856</f>
        <v>0</v>
      </c>
      <c r="K53" s="49">
        <f>'&gt;&gt;&gt; Tag &lt;&lt;&lt;'!P855</f>
        <v>0</v>
      </c>
      <c r="L53" s="116">
        <f>'&gt;&gt;&gt; Tag &lt;&lt;&lt;'!H856</f>
        <v>0</v>
      </c>
      <c r="M53" s="42">
        <f>'&gt;&gt;&gt; Tag &lt;&lt;&lt;'!H855</f>
        <v>0</v>
      </c>
      <c r="N53" s="114">
        <f>'&gt;&gt;&gt; Tag &lt;&lt;&lt;'!Q855</f>
        <v>0</v>
      </c>
      <c r="O53" s="114">
        <f>'&gt;&gt;&gt; Tag &lt;&lt;&lt;'!R855</f>
        <v>0</v>
      </c>
      <c r="P53" s="114">
        <f>'&gt;&gt;&gt; Tag &lt;&lt;&lt;'!S855</f>
        <v>0</v>
      </c>
      <c r="Q53" s="114">
        <f>'&gt;&gt;&gt; Tag &lt;&lt;&lt;'!T855</f>
        <v>0</v>
      </c>
      <c r="R53" s="115">
        <f>'&gt;&gt;&gt; Tag &lt;&lt;&lt;'!U855</f>
        <v>0</v>
      </c>
      <c r="S53" s="117">
        <f>'&gt;&gt;&gt; Tag &lt;&lt;&lt;'!Q856</f>
        <v>0</v>
      </c>
      <c r="T53" s="118">
        <f>'&gt;&gt;&gt; Tag &lt;&lt;&lt;'!Z856</f>
        <v>0</v>
      </c>
    </row>
    <row r="54" spans="1:20" ht="13" customHeight="1" x14ac:dyDescent="0.15">
      <c r="A54" s="31"/>
      <c r="B54" s="26">
        <v>40</v>
      </c>
      <c r="C54" s="108">
        <f>'&gt;&gt;&gt; Tag &lt;&lt;&lt;'!I872</f>
        <v>0</v>
      </c>
      <c r="D54" s="108">
        <f>'&gt;&gt;&gt; Tag &lt;&lt;&lt;'!J872</f>
        <v>0</v>
      </c>
      <c r="E54" s="108">
        <f>'&gt;&gt;&gt; Tag &lt;&lt;&lt;'!K872</f>
        <v>0</v>
      </c>
      <c r="F54" s="108">
        <f>'&gt;&gt;&gt; Tag &lt;&lt;&lt;'!L872</f>
        <v>0</v>
      </c>
      <c r="G54" s="108">
        <f>'&gt;&gt;&gt; Tag &lt;&lt;&lt;'!M872</f>
        <v>0</v>
      </c>
      <c r="H54" s="108">
        <f>'&gt;&gt;&gt; Tag &lt;&lt;&lt;'!N872</f>
        <v>0</v>
      </c>
      <c r="I54" s="108">
        <f>'&gt;&gt;&gt; Tag &lt;&lt;&lt;'!O872</f>
        <v>0</v>
      </c>
      <c r="J54" s="108">
        <f>'&gt;&gt;&gt; Tag &lt;&lt;&lt;'!P873</f>
        <v>0</v>
      </c>
      <c r="K54" s="125">
        <f>'&gt;&gt;&gt; Tag &lt;&lt;&lt;'!Q872</f>
        <v>0</v>
      </c>
      <c r="L54" s="110">
        <f>'&gt;&gt;&gt; Tag &lt;&lt;&lt;'!H873</f>
        <v>0</v>
      </c>
      <c r="M54" s="41">
        <f>'&gt;&gt;&gt; Tag &lt;&lt;&lt;'!H872</f>
        <v>0</v>
      </c>
      <c r="N54" s="108">
        <f>'&gt;&gt;&gt; Tag &lt;&lt;&lt;'!Q872</f>
        <v>0</v>
      </c>
      <c r="O54" s="108">
        <f>'&gt;&gt;&gt; Tag &lt;&lt;&lt;'!R872</f>
        <v>0</v>
      </c>
      <c r="P54" s="108">
        <f>'&gt;&gt;&gt; Tag &lt;&lt;&lt;'!S872</f>
        <v>0</v>
      </c>
      <c r="Q54" s="108">
        <f>'&gt;&gt;&gt; Tag &lt;&lt;&lt;'!T872</f>
        <v>0</v>
      </c>
      <c r="R54" s="109">
        <f>'&gt;&gt;&gt; Tag &lt;&lt;&lt;'!U872</f>
        <v>0</v>
      </c>
      <c r="S54" s="112">
        <f>'&gt;&gt;&gt; Tag &lt;&lt;&lt;'!Q873</f>
        <v>0</v>
      </c>
      <c r="T54" s="113">
        <f>'&gt;&gt;&gt; Tag &lt;&lt;&lt;'!Z873</f>
        <v>0</v>
      </c>
    </row>
    <row r="55" spans="1:20" ht="13" customHeight="1" x14ac:dyDescent="0.15">
      <c r="A55" s="31"/>
      <c r="B55" s="27">
        <v>41</v>
      </c>
      <c r="C55" s="114">
        <f>'&gt;&gt;&gt; Tag &lt;&lt;&lt;'!I889</f>
        <v>0</v>
      </c>
      <c r="D55" s="114">
        <f>'&gt;&gt;&gt; Tag &lt;&lt;&lt;'!J889</f>
        <v>0</v>
      </c>
      <c r="E55" s="114">
        <f>'&gt;&gt;&gt; Tag &lt;&lt;&lt;'!K889</f>
        <v>0</v>
      </c>
      <c r="F55" s="114">
        <f>'&gt;&gt;&gt; Tag &lt;&lt;&lt;'!L889</f>
        <v>0</v>
      </c>
      <c r="G55" s="114">
        <f>'&gt;&gt;&gt; Tag &lt;&lt;&lt;'!M889</f>
        <v>0</v>
      </c>
      <c r="H55" s="114">
        <f>'&gt;&gt;&gt; Tag &lt;&lt;&lt;'!N889</f>
        <v>0</v>
      </c>
      <c r="I55" s="114">
        <f>'&gt;&gt;&gt; Tag &lt;&lt;&lt;'!O889</f>
        <v>0</v>
      </c>
      <c r="J55" s="114">
        <f>'&gt;&gt;&gt; Tag &lt;&lt;&lt;'!P890</f>
        <v>0</v>
      </c>
      <c r="K55" s="126">
        <f>'&gt;&gt;&gt; Tag &lt;&lt;&lt;'!Q889</f>
        <v>0</v>
      </c>
      <c r="L55" s="116">
        <f>'&gt;&gt;&gt; Tag &lt;&lt;&lt;'!H890</f>
        <v>0</v>
      </c>
      <c r="M55" s="42">
        <f>'&gt;&gt;&gt; Tag &lt;&lt;&lt;'!H889</f>
        <v>0</v>
      </c>
      <c r="N55" s="114">
        <f>'&gt;&gt;&gt; Tag &lt;&lt;&lt;'!Q889</f>
        <v>0</v>
      </c>
      <c r="O55" s="114">
        <f>'&gt;&gt;&gt; Tag &lt;&lt;&lt;'!R889</f>
        <v>0</v>
      </c>
      <c r="P55" s="114">
        <f>'&gt;&gt;&gt; Tag &lt;&lt;&lt;'!S889</f>
        <v>0</v>
      </c>
      <c r="Q55" s="114">
        <f>'&gt;&gt;&gt; Tag &lt;&lt;&lt;'!T889</f>
        <v>0</v>
      </c>
      <c r="R55" s="115">
        <f>'&gt;&gt;&gt; Tag &lt;&lt;&lt;'!U889</f>
        <v>0</v>
      </c>
      <c r="S55" s="170">
        <f>'&gt;&gt;&gt; Tag &lt;&lt;&lt;'!Q890</f>
        <v>0</v>
      </c>
      <c r="T55" s="118">
        <f>'&gt;&gt;&gt; Tag &lt;&lt;&lt;'!Z890</f>
        <v>0</v>
      </c>
    </row>
    <row r="56" spans="1:20" ht="13" customHeight="1" x14ac:dyDescent="0.15">
      <c r="A56" s="31"/>
      <c r="B56" s="26">
        <v>42</v>
      </c>
      <c r="C56" s="108">
        <f>'&gt;&gt;&gt; Tag &lt;&lt;&lt;'!I906</f>
        <v>0</v>
      </c>
      <c r="D56" s="108">
        <f>'&gt;&gt;&gt; Tag &lt;&lt;&lt;'!J906</f>
        <v>0</v>
      </c>
      <c r="E56" s="108">
        <f>'&gt;&gt;&gt; Tag &lt;&lt;&lt;'!K906</f>
        <v>0</v>
      </c>
      <c r="F56" s="108">
        <f>'&gt;&gt;&gt; Tag &lt;&lt;&lt;'!L906</f>
        <v>0</v>
      </c>
      <c r="G56" s="108">
        <f>'&gt;&gt;&gt; Tag &lt;&lt;&lt;'!M906</f>
        <v>0</v>
      </c>
      <c r="H56" s="108">
        <f>'&gt;&gt;&gt; Tag &lt;&lt;&lt;'!N906</f>
        <v>0</v>
      </c>
      <c r="I56" s="108">
        <f>'&gt;&gt;&gt; Tag &lt;&lt;&lt;'!O906</f>
        <v>0</v>
      </c>
      <c r="J56" s="108">
        <f>'&gt;&gt;&gt; Tag &lt;&lt;&lt;'!P907</f>
        <v>0</v>
      </c>
      <c r="K56" s="108">
        <f>'&gt;&gt;&gt; Tag &lt;&lt;&lt;'!Q906</f>
        <v>0</v>
      </c>
      <c r="L56" s="166">
        <f>'&gt;&gt;&gt; Tag &lt;&lt;&lt;'!H907</f>
        <v>0</v>
      </c>
      <c r="M56" s="167">
        <f>'&gt;&gt;&gt; Tag &lt;&lt;&lt;'!H906</f>
        <v>0</v>
      </c>
      <c r="N56" s="108">
        <f>'&gt;&gt;&gt; Tag &lt;&lt;&lt;'!Q906</f>
        <v>0</v>
      </c>
      <c r="O56" s="108">
        <f>'&gt;&gt;&gt; Tag &lt;&lt;&lt;'!R906</f>
        <v>0</v>
      </c>
      <c r="P56" s="108">
        <f>'&gt;&gt;&gt; Tag &lt;&lt;&lt;'!S906</f>
        <v>0</v>
      </c>
      <c r="Q56" s="108">
        <f>'&gt;&gt;&gt; Tag &lt;&lt;&lt;'!T906</f>
        <v>0</v>
      </c>
      <c r="R56" s="109">
        <f>'&gt;&gt;&gt; Tag &lt;&lt;&lt;'!U906</f>
        <v>0</v>
      </c>
      <c r="S56" s="168">
        <f>'&gt;&gt;&gt; Tag &lt;&lt;&lt;'!Q907</f>
        <v>0</v>
      </c>
      <c r="T56" s="169">
        <f>'&gt;&gt;&gt; Tag &lt;&lt;&lt;'!Z907</f>
        <v>0</v>
      </c>
    </row>
    <row r="57" spans="1:20" ht="20.25" customHeight="1" thickBot="1" x14ac:dyDescent="0.2">
      <c r="A57" s="31"/>
      <c r="B57" s="44" t="s">
        <v>66</v>
      </c>
      <c r="C57" s="119">
        <f t="shared" ref="C57:T57" si="0">SUM(C4:C56)</f>
        <v>0</v>
      </c>
      <c r="D57" s="120">
        <f t="shared" si="0"/>
        <v>0</v>
      </c>
      <c r="E57" s="120">
        <f t="shared" si="0"/>
        <v>0</v>
      </c>
      <c r="F57" s="120">
        <f t="shared" si="0"/>
        <v>0</v>
      </c>
      <c r="G57" s="120">
        <f t="shared" si="0"/>
        <v>0</v>
      </c>
      <c r="H57" s="120">
        <f t="shared" si="0"/>
        <v>0</v>
      </c>
      <c r="I57" s="120">
        <f t="shared" si="0"/>
        <v>0</v>
      </c>
      <c r="J57" s="120">
        <f t="shared" si="0"/>
        <v>0</v>
      </c>
      <c r="K57" s="45">
        <f t="shared" si="0"/>
        <v>0</v>
      </c>
      <c r="L57" s="121">
        <f t="shared" si="0"/>
        <v>0</v>
      </c>
      <c r="M57" s="46">
        <f t="shared" si="0"/>
        <v>0</v>
      </c>
      <c r="N57" s="119">
        <f t="shared" si="0"/>
        <v>0</v>
      </c>
      <c r="O57" s="120">
        <f t="shared" si="0"/>
        <v>0</v>
      </c>
      <c r="P57" s="120">
        <f t="shared" si="0"/>
        <v>0</v>
      </c>
      <c r="Q57" s="120">
        <f t="shared" si="0"/>
        <v>0</v>
      </c>
      <c r="R57" s="122">
        <f t="shared" si="0"/>
        <v>0</v>
      </c>
      <c r="S57" s="123">
        <f t="shared" si="0"/>
        <v>0</v>
      </c>
      <c r="T57" s="124">
        <f t="shared" si="0"/>
        <v>0</v>
      </c>
    </row>
  </sheetData>
  <sheetProtection algorithmName="SHA-512" hashValue="i3QpMBJ8A/1U3sHVrUBE8BLGDmJ1b+XjUysIszZ7GSKL0vKmmAHd3zTLuBCPCMhB9lMc6/M0n21TCaetdb3FrA==" saltValue="XgfCTPsvbb+pL0q3ZdWmTw==" spinCount="100000" sheet="1" objects="1" scenarios="1" selectLockedCells="1" selectUnlockedCells="1"/>
  <mergeCells count="2">
    <mergeCell ref="N2:S2"/>
    <mergeCell ref="C2:L2"/>
  </mergeCells>
  <phoneticPr fontId="2" type="noConversion"/>
  <conditionalFormatting sqref="C4:J4">
    <cfRule type="cellIs" dxfId="155" priority="163" stopIfTrue="1" operator="greaterThan">
      <formula>0</formula>
    </cfRule>
  </conditionalFormatting>
  <conditionalFormatting sqref="C5:J5">
    <cfRule type="cellIs" dxfId="154" priority="111" stopIfTrue="1" operator="greaterThan">
      <formula>0</formula>
    </cfRule>
  </conditionalFormatting>
  <conditionalFormatting sqref="C6:J6">
    <cfRule type="cellIs" dxfId="153" priority="162" stopIfTrue="1" operator="greaterThan">
      <formula>0</formula>
    </cfRule>
  </conditionalFormatting>
  <conditionalFormatting sqref="C7:J7">
    <cfRule type="cellIs" dxfId="152" priority="110" stopIfTrue="1" operator="greaterThan">
      <formula>0</formula>
    </cfRule>
  </conditionalFormatting>
  <conditionalFormatting sqref="C8:J8">
    <cfRule type="cellIs" dxfId="151" priority="161" stopIfTrue="1" operator="greaterThan">
      <formula>0</formula>
    </cfRule>
  </conditionalFormatting>
  <conditionalFormatting sqref="C9:J9">
    <cfRule type="cellIs" dxfId="150" priority="109" stopIfTrue="1" operator="greaterThan">
      <formula>0</formula>
    </cfRule>
  </conditionalFormatting>
  <conditionalFormatting sqref="C10:J10">
    <cfRule type="cellIs" dxfId="149" priority="160" stopIfTrue="1" operator="greaterThan">
      <formula>0</formula>
    </cfRule>
  </conditionalFormatting>
  <conditionalFormatting sqref="C11:J11">
    <cfRule type="cellIs" dxfId="148" priority="108" stopIfTrue="1" operator="greaterThan">
      <formula>0</formula>
    </cfRule>
  </conditionalFormatting>
  <conditionalFormatting sqref="C12:J12">
    <cfRule type="cellIs" dxfId="147" priority="159" stopIfTrue="1" operator="greaterThan">
      <formula>0</formula>
    </cfRule>
  </conditionalFormatting>
  <conditionalFormatting sqref="C13:J13">
    <cfRule type="cellIs" dxfId="146" priority="107" stopIfTrue="1" operator="greaterThan">
      <formula>0</formula>
    </cfRule>
  </conditionalFormatting>
  <conditionalFormatting sqref="C14:J14">
    <cfRule type="cellIs" dxfId="145" priority="158" stopIfTrue="1" operator="greaterThan">
      <formula>0</formula>
    </cfRule>
  </conditionalFormatting>
  <conditionalFormatting sqref="C15:J15">
    <cfRule type="cellIs" dxfId="144" priority="106" stopIfTrue="1" operator="greaterThan">
      <formula>0</formula>
    </cfRule>
  </conditionalFormatting>
  <conditionalFormatting sqref="C16:J16">
    <cfRule type="cellIs" dxfId="143" priority="157" stopIfTrue="1" operator="greaterThan">
      <formula>0</formula>
    </cfRule>
  </conditionalFormatting>
  <conditionalFormatting sqref="C17:J17">
    <cfRule type="cellIs" dxfId="142" priority="105" stopIfTrue="1" operator="greaterThan">
      <formula>0</formula>
    </cfRule>
  </conditionalFormatting>
  <conditionalFormatting sqref="C18:J18">
    <cfRule type="cellIs" dxfId="141" priority="156" stopIfTrue="1" operator="greaterThan">
      <formula>0</formula>
    </cfRule>
  </conditionalFormatting>
  <conditionalFormatting sqref="C19:J19">
    <cfRule type="cellIs" dxfId="140" priority="104" stopIfTrue="1" operator="greaterThan">
      <formula>0</formula>
    </cfRule>
  </conditionalFormatting>
  <conditionalFormatting sqref="C20:J20">
    <cfRule type="cellIs" dxfId="139" priority="155" stopIfTrue="1" operator="greaterThan">
      <formula>0</formula>
    </cfRule>
  </conditionalFormatting>
  <conditionalFormatting sqref="C21:J21">
    <cfRule type="cellIs" dxfId="138" priority="103" stopIfTrue="1" operator="greaterThan">
      <formula>0</formula>
    </cfRule>
  </conditionalFormatting>
  <conditionalFormatting sqref="C22:J22">
    <cfRule type="cellIs" dxfId="137" priority="154" stopIfTrue="1" operator="greaterThan">
      <formula>0</formula>
    </cfRule>
  </conditionalFormatting>
  <conditionalFormatting sqref="C23:J23">
    <cfRule type="cellIs" dxfId="136" priority="102" stopIfTrue="1" operator="greaterThan">
      <formula>0</formula>
    </cfRule>
  </conditionalFormatting>
  <conditionalFormatting sqref="C24:J24">
    <cfRule type="cellIs" dxfId="135" priority="153" stopIfTrue="1" operator="greaterThan">
      <formula>0</formula>
    </cfRule>
  </conditionalFormatting>
  <conditionalFormatting sqref="C25:J25">
    <cfRule type="cellIs" dxfId="134" priority="101" stopIfTrue="1" operator="greaterThan">
      <formula>0</formula>
    </cfRule>
  </conditionalFormatting>
  <conditionalFormatting sqref="C26:J26">
    <cfRule type="cellIs" dxfId="133" priority="152" stopIfTrue="1" operator="greaterThan">
      <formula>0</formula>
    </cfRule>
  </conditionalFormatting>
  <conditionalFormatting sqref="C27:J27">
    <cfRule type="cellIs" dxfId="132" priority="100" stopIfTrue="1" operator="greaterThan">
      <formula>0</formula>
    </cfRule>
  </conditionalFormatting>
  <conditionalFormatting sqref="C28:J28">
    <cfRule type="cellIs" dxfId="131" priority="151" stopIfTrue="1" operator="greaterThan">
      <formula>0</formula>
    </cfRule>
  </conditionalFormatting>
  <conditionalFormatting sqref="C29:J29">
    <cfRule type="cellIs" dxfId="130" priority="99" stopIfTrue="1" operator="greaterThan">
      <formula>0</formula>
    </cfRule>
  </conditionalFormatting>
  <conditionalFormatting sqref="C30:J30">
    <cfRule type="cellIs" dxfId="129" priority="150" stopIfTrue="1" operator="greaterThan">
      <formula>0</formula>
    </cfRule>
  </conditionalFormatting>
  <conditionalFormatting sqref="C31:J31">
    <cfRule type="cellIs" dxfId="128" priority="98" stopIfTrue="1" operator="greaterThan">
      <formula>0</formula>
    </cfRule>
  </conditionalFormatting>
  <conditionalFormatting sqref="C32:J32">
    <cfRule type="cellIs" dxfId="127" priority="149" stopIfTrue="1" operator="greaterThan">
      <formula>0</formula>
    </cfRule>
  </conditionalFormatting>
  <conditionalFormatting sqref="C33:J33">
    <cfRule type="cellIs" dxfId="126" priority="97" stopIfTrue="1" operator="greaterThan">
      <formula>0</formula>
    </cfRule>
  </conditionalFormatting>
  <conditionalFormatting sqref="C34:J34">
    <cfRule type="cellIs" dxfId="125" priority="148" stopIfTrue="1" operator="greaterThan">
      <formula>0</formula>
    </cfRule>
  </conditionalFormatting>
  <conditionalFormatting sqref="C35:J35">
    <cfRule type="cellIs" dxfId="124" priority="96" stopIfTrue="1" operator="greaterThan">
      <formula>0</formula>
    </cfRule>
  </conditionalFormatting>
  <conditionalFormatting sqref="C36:J36">
    <cfRule type="cellIs" dxfId="123" priority="147" stopIfTrue="1" operator="greaterThan">
      <formula>0</formula>
    </cfRule>
  </conditionalFormatting>
  <conditionalFormatting sqref="C37:J37">
    <cfRule type="cellIs" dxfId="122" priority="95" stopIfTrue="1" operator="greaterThan">
      <formula>0</formula>
    </cfRule>
  </conditionalFormatting>
  <conditionalFormatting sqref="C38:J38">
    <cfRule type="cellIs" dxfId="121" priority="146" stopIfTrue="1" operator="greaterThan">
      <formula>0</formula>
    </cfRule>
  </conditionalFormatting>
  <conditionalFormatting sqref="C39:J39">
    <cfRule type="cellIs" dxfId="120" priority="94" stopIfTrue="1" operator="greaterThan">
      <formula>0</formula>
    </cfRule>
  </conditionalFormatting>
  <conditionalFormatting sqref="C40:J40">
    <cfRule type="cellIs" dxfId="119" priority="145" stopIfTrue="1" operator="greaterThan">
      <formula>0</formula>
    </cfRule>
  </conditionalFormatting>
  <conditionalFormatting sqref="C41:J41">
    <cfRule type="cellIs" dxfId="118" priority="93" stopIfTrue="1" operator="greaterThan">
      <formula>0</formula>
    </cfRule>
  </conditionalFormatting>
  <conditionalFormatting sqref="C42:J42">
    <cfRule type="cellIs" dxfId="117" priority="144" stopIfTrue="1" operator="greaterThan">
      <formula>0</formula>
    </cfRule>
  </conditionalFormatting>
  <conditionalFormatting sqref="C43:J43">
    <cfRule type="cellIs" dxfId="116" priority="92" stopIfTrue="1" operator="greaterThan">
      <formula>0</formula>
    </cfRule>
  </conditionalFormatting>
  <conditionalFormatting sqref="C44:J44">
    <cfRule type="cellIs" dxfId="115" priority="143" stopIfTrue="1" operator="greaterThan">
      <formula>0</formula>
    </cfRule>
  </conditionalFormatting>
  <conditionalFormatting sqref="C45:J45">
    <cfRule type="cellIs" dxfId="114" priority="91" stopIfTrue="1" operator="greaterThan">
      <formula>0</formula>
    </cfRule>
  </conditionalFormatting>
  <conditionalFormatting sqref="C46:J46">
    <cfRule type="cellIs" dxfId="113" priority="142" stopIfTrue="1" operator="greaterThan">
      <formula>0</formula>
    </cfRule>
  </conditionalFormatting>
  <conditionalFormatting sqref="C47:J47">
    <cfRule type="cellIs" dxfId="112" priority="90" stopIfTrue="1" operator="greaterThan">
      <formula>0</formula>
    </cfRule>
  </conditionalFormatting>
  <conditionalFormatting sqref="C48:J48">
    <cfRule type="cellIs" dxfId="111" priority="141" stopIfTrue="1" operator="greaterThan">
      <formula>0</formula>
    </cfRule>
  </conditionalFormatting>
  <conditionalFormatting sqref="C49:J49">
    <cfRule type="cellIs" dxfId="110" priority="89" stopIfTrue="1" operator="greaterThan">
      <formula>0</formula>
    </cfRule>
  </conditionalFormatting>
  <conditionalFormatting sqref="C50:J50">
    <cfRule type="cellIs" dxfId="109" priority="140" stopIfTrue="1" operator="greaterThan">
      <formula>0</formula>
    </cfRule>
  </conditionalFormatting>
  <conditionalFormatting sqref="C51:J51">
    <cfRule type="cellIs" dxfId="108" priority="88" stopIfTrue="1" operator="greaterThan">
      <formula>0</formula>
    </cfRule>
  </conditionalFormatting>
  <conditionalFormatting sqref="C52:J52">
    <cfRule type="cellIs" dxfId="107" priority="139" stopIfTrue="1" operator="greaterThan">
      <formula>0</formula>
    </cfRule>
  </conditionalFormatting>
  <conditionalFormatting sqref="C53:J53">
    <cfRule type="cellIs" dxfId="106" priority="87" stopIfTrue="1" operator="greaterThan">
      <formula>0</formula>
    </cfRule>
  </conditionalFormatting>
  <conditionalFormatting sqref="C54:K54">
    <cfRule type="cellIs" dxfId="105" priority="10" stopIfTrue="1" operator="greaterThan">
      <formula>0</formula>
    </cfRule>
  </conditionalFormatting>
  <conditionalFormatting sqref="C55:K55">
    <cfRule type="cellIs" dxfId="104" priority="7" stopIfTrue="1" operator="greaterThan">
      <formula>0</formula>
    </cfRule>
  </conditionalFormatting>
  <conditionalFormatting sqref="C56:K56">
    <cfRule type="cellIs" dxfId="103" priority="3" stopIfTrue="1" operator="greaterThan">
      <formula>0</formula>
    </cfRule>
  </conditionalFormatting>
  <conditionalFormatting sqref="K4">
    <cfRule type="cellIs" dxfId="102" priority="61" stopIfTrue="1" operator="greaterThan">
      <formula>0</formula>
    </cfRule>
  </conditionalFormatting>
  <conditionalFormatting sqref="K5">
    <cfRule type="cellIs" dxfId="101" priority="35" stopIfTrue="1" operator="greaterThan">
      <formula>0</formula>
    </cfRule>
  </conditionalFormatting>
  <conditionalFormatting sqref="K6">
    <cfRule type="cellIs" dxfId="100" priority="60" stopIfTrue="1" operator="greaterThan">
      <formula>0</formula>
    </cfRule>
  </conditionalFormatting>
  <conditionalFormatting sqref="K7">
    <cfRule type="cellIs" dxfId="99" priority="34" stopIfTrue="1" operator="greaterThan">
      <formula>0</formula>
    </cfRule>
  </conditionalFormatting>
  <conditionalFormatting sqref="K8">
    <cfRule type="cellIs" dxfId="98" priority="59" stopIfTrue="1" operator="greaterThan">
      <formula>0</formula>
    </cfRule>
  </conditionalFormatting>
  <conditionalFormatting sqref="K9">
    <cfRule type="cellIs" dxfId="97" priority="33" stopIfTrue="1" operator="greaterThan">
      <formula>0</formula>
    </cfRule>
  </conditionalFormatting>
  <conditionalFormatting sqref="K10">
    <cfRule type="cellIs" dxfId="96" priority="58" stopIfTrue="1" operator="greaterThan">
      <formula>0</formula>
    </cfRule>
  </conditionalFormatting>
  <conditionalFormatting sqref="K11">
    <cfRule type="cellIs" dxfId="95" priority="32" stopIfTrue="1" operator="greaterThan">
      <formula>0</formula>
    </cfRule>
  </conditionalFormatting>
  <conditionalFormatting sqref="K12">
    <cfRule type="cellIs" dxfId="94" priority="57" stopIfTrue="1" operator="greaterThan">
      <formula>0</formula>
    </cfRule>
  </conditionalFormatting>
  <conditionalFormatting sqref="K13">
    <cfRule type="cellIs" dxfId="93" priority="31" stopIfTrue="1" operator="greaterThan">
      <formula>0</formula>
    </cfRule>
  </conditionalFormatting>
  <conditionalFormatting sqref="K14">
    <cfRule type="cellIs" dxfId="92" priority="56" stopIfTrue="1" operator="greaterThan">
      <formula>0</formula>
    </cfRule>
  </conditionalFormatting>
  <conditionalFormatting sqref="K15">
    <cfRule type="cellIs" dxfId="91" priority="30" stopIfTrue="1" operator="greaterThan">
      <formula>0</formula>
    </cfRule>
  </conditionalFormatting>
  <conditionalFormatting sqref="K16">
    <cfRule type="cellIs" dxfId="90" priority="55" stopIfTrue="1" operator="greaterThan">
      <formula>0</formula>
    </cfRule>
  </conditionalFormatting>
  <conditionalFormatting sqref="K17">
    <cfRule type="cellIs" dxfId="89" priority="29" stopIfTrue="1" operator="greaterThan">
      <formula>0</formula>
    </cfRule>
  </conditionalFormatting>
  <conditionalFormatting sqref="K18">
    <cfRule type="cellIs" dxfId="88" priority="54" stopIfTrue="1" operator="greaterThan">
      <formula>0</formula>
    </cfRule>
  </conditionalFormatting>
  <conditionalFormatting sqref="K19">
    <cfRule type="cellIs" dxfId="87" priority="28" stopIfTrue="1" operator="greaterThan">
      <formula>0</formula>
    </cfRule>
  </conditionalFormatting>
  <conditionalFormatting sqref="K20">
    <cfRule type="cellIs" dxfId="86" priority="53" stopIfTrue="1" operator="greaterThan">
      <formula>0</formula>
    </cfRule>
  </conditionalFormatting>
  <conditionalFormatting sqref="K21">
    <cfRule type="cellIs" dxfId="85" priority="27" stopIfTrue="1" operator="greaterThan">
      <formula>0</formula>
    </cfRule>
  </conditionalFormatting>
  <conditionalFormatting sqref="K22">
    <cfRule type="cellIs" dxfId="84" priority="52" stopIfTrue="1" operator="greaterThan">
      <formula>0</formula>
    </cfRule>
  </conditionalFormatting>
  <conditionalFormatting sqref="K23">
    <cfRule type="cellIs" dxfId="83" priority="26" stopIfTrue="1" operator="greaterThan">
      <formula>0</formula>
    </cfRule>
  </conditionalFormatting>
  <conditionalFormatting sqref="K24">
    <cfRule type="cellIs" dxfId="82" priority="51" stopIfTrue="1" operator="greaterThan">
      <formula>0</formula>
    </cfRule>
  </conditionalFormatting>
  <conditionalFormatting sqref="K25">
    <cfRule type="cellIs" dxfId="81" priority="25" stopIfTrue="1" operator="greaterThan">
      <formula>0</formula>
    </cfRule>
  </conditionalFormatting>
  <conditionalFormatting sqref="K26">
    <cfRule type="cellIs" dxfId="80" priority="50" stopIfTrue="1" operator="greaterThan">
      <formula>0</formula>
    </cfRule>
  </conditionalFormatting>
  <conditionalFormatting sqref="K27">
    <cfRule type="cellIs" dxfId="79" priority="24" stopIfTrue="1" operator="greaterThan">
      <formula>0</formula>
    </cfRule>
  </conditionalFormatting>
  <conditionalFormatting sqref="K28">
    <cfRule type="cellIs" dxfId="78" priority="49" stopIfTrue="1" operator="greaterThan">
      <formula>0</formula>
    </cfRule>
  </conditionalFormatting>
  <conditionalFormatting sqref="K29">
    <cfRule type="cellIs" dxfId="77" priority="23" stopIfTrue="1" operator="greaterThan">
      <formula>0</formula>
    </cfRule>
  </conditionalFormatting>
  <conditionalFormatting sqref="K30">
    <cfRule type="cellIs" dxfId="76" priority="48" stopIfTrue="1" operator="greaterThan">
      <formula>0</formula>
    </cfRule>
  </conditionalFormatting>
  <conditionalFormatting sqref="K31">
    <cfRule type="cellIs" dxfId="75" priority="22" stopIfTrue="1" operator="greaterThan">
      <formula>0</formula>
    </cfRule>
  </conditionalFormatting>
  <conditionalFormatting sqref="K32">
    <cfRule type="cellIs" dxfId="74" priority="47" stopIfTrue="1" operator="greaterThan">
      <formula>0</formula>
    </cfRule>
  </conditionalFormatting>
  <conditionalFormatting sqref="K33">
    <cfRule type="cellIs" dxfId="73" priority="21" stopIfTrue="1" operator="greaterThan">
      <formula>0</formula>
    </cfRule>
  </conditionalFormatting>
  <conditionalFormatting sqref="K34">
    <cfRule type="cellIs" dxfId="72" priority="46" stopIfTrue="1" operator="greaterThan">
      <formula>0</formula>
    </cfRule>
  </conditionalFormatting>
  <conditionalFormatting sqref="K35">
    <cfRule type="cellIs" dxfId="71" priority="20" stopIfTrue="1" operator="greaterThan">
      <formula>0</formula>
    </cfRule>
  </conditionalFormatting>
  <conditionalFormatting sqref="K36">
    <cfRule type="cellIs" dxfId="70" priority="45" stopIfTrue="1" operator="greaterThan">
      <formula>0</formula>
    </cfRule>
  </conditionalFormatting>
  <conditionalFormatting sqref="K37">
    <cfRule type="cellIs" dxfId="69" priority="19" stopIfTrue="1" operator="greaterThan">
      <formula>0</formula>
    </cfRule>
  </conditionalFormatting>
  <conditionalFormatting sqref="K38">
    <cfRule type="cellIs" dxfId="68" priority="44" stopIfTrue="1" operator="greaterThan">
      <formula>0</formula>
    </cfRule>
  </conditionalFormatting>
  <conditionalFormatting sqref="K39">
    <cfRule type="cellIs" dxfId="67" priority="18" stopIfTrue="1" operator="greaterThan">
      <formula>0</formula>
    </cfRule>
  </conditionalFormatting>
  <conditionalFormatting sqref="K40">
    <cfRule type="cellIs" dxfId="66" priority="43" stopIfTrue="1" operator="greaterThan">
      <formula>0</formula>
    </cfRule>
  </conditionalFormatting>
  <conditionalFormatting sqref="K41">
    <cfRule type="cellIs" dxfId="65" priority="17" stopIfTrue="1" operator="greaterThan">
      <formula>0</formula>
    </cfRule>
  </conditionalFormatting>
  <conditionalFormatting sqref="K42">
    <cfRule type="cellIs" dxfId="64" priority="42" stopIfTrue="1" operator="greaterThan">
      <formula>0</formula>
    </cfRule>
  </conditionalFormatting>
  <conditionalFormatting sqref="K43">
    <cfRule type="cellIs" dxfId="63" priority="16" stopIfTrue="1" operator="greaterThan">
      <formula>0</formula>
    </cfRule>
  </conditionalFormatting>
  <conditionalFormatting sqref="K44">
    <cfRule type="cellIs" dxfId="62" priority="41" stopIfTrue="1" operator="greaterThan">
      <formula>0</formula>
    </cfRule>
  </conditionalFormatting>
  <conditionalFormatting sqref="K45">
    <cfRule type="cellIs" dxfId="61" priority="15" stopIfTrue="1" operator="greaterThan">
      <formula>0</formula>
    </cfRule>
  </conditionalFormatting>
  <conditionalFormatting sqref="K46">
    <cfRule type="cellIs" dxfId="60" priority="40" stopIfTrue="1" operator="greaterThan">
      <formula>0</formula>
    </cfRule>
  </conditionalFormatting>
  <conditionalFormatting sqref="K47">
    <cfRule type="cellIs" dxfId="59" priority="14" stopIfTrue="1" operator="greaterThan">
      <formula>0</formula>
    </cfRule>
  </conditionalFormatting>
  <conditionalFormatting sqref="K48">
    <cfRule type="cellIs" dxfId="58" priority="39" stopIfTrue="1" operator="greaterThan">
      <formula>0</formula>
    </cfRule>
  </conditionalFormatting>
  <conditionalFormatting sqref="K49">
    <cfRule type="cellIs" dxfId="57" priority="13" stopIfTrue="1" operator="greaterThan">
      <formula>0</formula>
    </cfRule>
  </conditionalFormatting>
  <conditionalFormatting sqref="K50">
    <cfRule type="cellIs" dxfId="56" priority="38" stopIfTrue="1" operator="greaterThan">
      <formula>0</formula>
    </cfRule>
  </conditionalFormatting>
  <conditionalFormatting sqref="K51">
    <cfRule type="cellIs" dxfId="55" priority="12" stopIfTrue="1" operator="greaterThan">
      <formula>0</formula>
    </cfRule>
  </conditionalFormatting>
  <conditionalFormatting sqref="K52">
    <cfRule type="cellIs" dxfId="54" priority="37" stopIfTrue="1" operator="greaterThan">
      <formula>0</formula>
    </cfRule>
  </conditionalFormatting>
  <conditionalFormatting sqref="K53">
    <cfRule type="cellIs" dxfId="53" priority="11" stopIfTrue="1" operator="greaterThan">
      <formula>0</formula>
    </cfRule>
  </conditionalFormatting>
  <conditionalFormatting sqref="N4:R4">
    <cfRule type="cellIs" dxfId="52" priority="137" stopIfTrue="1" operator="greaterThan">
      <formula>0</formula>
    </cfRule>
  </conditionalFormatting>
  <conditionalFormatting sqref="N5:R5">
    <cfRule type="cellIs" dxfId="51" priority="86" stopIfTrue="1" operator="greaterThan">
      <formula>0</formula>
    </cfRule>
  </conditionalFormatting>
  <conditionalFormatting sqref="N6:R6">
    <cfRule type="cellIs" dxfId="50" priority="136" stopIfTrue="1" operator="greaterThan">
      <formula>0</formula>
    </cfRule>
  </conditionalFormatting>
  <conditionalFormatting sqref="N7:R7">
    <cfRule type="cellIs" dxfId="49" priority="85" stopIfTrue="1" operator="greaterThan">
      <formula>0</formula>
    </cfRule>
  </conditionalFormatting>
  <conditionalFormatting sqref="N8:R8">
    <cfRule type="cellIs" dxfId="48" priority="135" stopIfTrue="1" operator="greaterThan">
      <formula>0</formula>
    </cfRule>
  </conditionalFormatting>
  <conditionalFormatting sqref="N9:R9">
    <cfRule type="cellIs" dxfId="47" priority="84" stopIfTrue="1" operator="greaterThan">
      <formula>0</formula>
    </cfRule>
  </conditionalFormatting>
  <conditionalFormatting sqref="N10:R10">
    <cfRule type="cellIs" dxfId="46" priority="134" stopIfTrue="1" operator="greaterThan">
      <formula>0</formula>
    </cfRule>
  </conditionalFormatting>
  <conditionalFormatting sqref="N11:R11">
    <cfRule type="cellIs" dxfId="45" priority="83" stopIfTrue="1" operator="greaterThan">
      <formula>0</formula>
    </cfRule>
  </conditionalFormatting>
  <conditionalFormatting sqref="N12:R12">
    <cfRule type="cellIs" dxfId="44" priority="133" stopIfTrue="1" operator="greaterThan">
      <formula>0</formula>
    </cfRule>
  </conditionalFormatting>
  <conditionalFormatting sqref="N13:R13">
    <cfRule type="cellIs" dxfId="43" priority="82" stopIfTrue="1" operator="greaterThan">
      <formula>0</formula>
    </cfRule>
  </conditionalFormatting>
  <conditionalFormatting sqref="N14:R14">
    <cfRule type="cellIs" dxfId="42" priority="132" stopIfTrue="1" operator="greaterThan">
      <formula>0</formula>
    </cfRule>
  </conditionalFormatting>
  <conditionalFormatting sqref="N15:R15">
    <cfRule type="cellIs" dxfId="41" priority="81" stopIfTrue="1" operator="greaterThan">
      <formula>0</formula>
    </cfRule>
  </conditionalFormatting>
  <conditionalFormatting sqref="N16:R16">
    <cfRule type="cellIs" dxfId="40" priority="131" stopIfTrue="1" operator="greaterThan">
      <formula>0</formula>
    </cfRule>
  </conditionalFormatting>
  <conditionalFormatting sqref="N17:R17">
    <cfRule type="cellIs" dxfId="39" priority="80" stopIfTrue="1" operator="greaterThan">
      <formula>0</formula>
    </cfRule>
  </conditionalFormatting>
  <conditionalFormatting sqref="N18:R18">
    <cfRule type="cellIs" dxfId="38" priority="130" stopIfTrue="1" operator="greaterThan">
      <formula>0</formula>
    </cfRule>
  </conditionalFormatting>
  <conditionalFormatting sqref="N19:R19">
    <cfRule type="cellIs" dxfId="37" priority="79" stopIfTrue="1" operator="greaterThan">
      <formula>0</formula>
    </cfRule>
  </conditionalFormatting>
  <conditionalFormatting sqref="N20:R20">
    <cfRule type="cellIs" dxfId="36" priority="129" stopIfTrue="1" operator="greaterThan">
      <formula>0</formula>
    </cfRule>
  </conditionalFormatting>
  <conditionalFormatting sqref="N21:R21">
    <cfRule type="cellIs" dxfId="35" priority="78" stopIfTrue="1" operator="greaterThan">
      <formula>0</formula>
    </cfRule>
  </conditionalFormatting>
  <conditionalFormatting sqref="N22:R22">
    <cfRule type="cellIs" dxfId="34" priority="128" stopIfTrue="1" operator="greaterThan">
      <formula>0</formula>
    </cfRule>
  </conditionalFormatting>
  <conditionalFormatting sqref="N23:R23">
    <cfRule type="cellIs" dxfId="33" priority="77" stopIfTrue="1" operator="greaterThan">
      <formula>0</formula>
    </cfRule>
  </conditionalFormatting>
  <conditionalFormatting sqref="N24:R24">
    <cfRule type="cellIs" dxfId="32" priority="127" stopIfTrue="1" operator="greaterThan">
      <formula>0</formula>
    </cfRule>
  </conditionalFormatting>
  <conditionalFormatting sqref="N25:R25">
    <cfRule type="cellIs" dxfId="31" priority="76" stopIfTrue="1" operator="greaterThan">
      <formula>0</formula>
    </cfRule>
  </conditionalFormatting>
  <conditionalFormatting sqref="N26:R26">
    <cfRule type="cellIs" dxfId="30" priority="126" stopIfTrue="1" operator="greaterThan">
      <formula>0</formula>
    </cfRule>
  </conditionalFormatting>
  <conditionalFormatting sqref="N27:R27">
    <cfRule type="cellIs" dxfId="29" priority="75" stopIfTrue="1" operator="greaterThan">
      <formula>0</formula>
    </cfRule>
  </conditionalFormatting>
  <conditionalFormatting sqref="N28:R28">
    <cfRule type="cellIs" dxfId="28" priority="125" stopIfTrue="1" operator="greaterThan">
      <formula>0</formula>
    </cfRule>
  </conditionalFormatting>
  <conditionalFormatting sqref="N29:R29">
    <cfRule type="cellIs" dxfId="27" priority="74" stopIfTrue="1" operator="greaterThan">
      <formula>0</formula>
    </cfRule>
  </conditionalFormatting>
  <conditionalFormatting sqref="N30:R30">
    <cfRule type="cellIs" dxfId="26" priority="124" stopIfTrue="1" operator="greaterThan">
      <formula>0</formula>
    </cfRule>
  </conditionalFormatting>
  <conditionalFormatting sqref="N31:R31">
    <cfRule type="cellIs" dxfId="25" priority="73" stopIfTrue="1" operator="greaterThan">
      <formula>0</formula>
    </cfRule>
  </conditionalFormatting>
  <conditionalFormatting sqref="N32:R32">
    <cfRule type="cellIs" dxfId="24" priority="123" stopIfTrue="1" operator="greaterThan">
      <formula>0</formula>
    </cfRule>
  </conditionalFormatting>
  <conditionalFormatting sqref="N33:R33">
    <cfRule type="cellIs" dxfId="23" priority="72" stopIfTrue="1" operator="greaterThan">
      <formula>0</formula>
    </cfRule>
  </conditionalFormatting>
  <conditionalFormatting sqref="N34:R34">
    <cfRule type="cellIs" dxfId="22" priority="122" stopIfTrue="1" operator="greaterThan">
      <formula>0</formula>
    </cfRule>
  </conditionalFormatting>
  <conditionalFormatting sqref="N35:R35">
    <cfRule type="cellIs" dxfId="21" priority="71" stopIfTrue="1" operator="greaterThan">
      <formula>0</formula>
    </cfRule>
  </conditionalFormatting>
  <conditionalFormatting sqref="N36:R36">
    <cfRule type="cellIs" dxfId="20" priority="121" stopIfTrue="1" operator="greaterThan">
      <formula>0</formula>
    </cfRule>
  </conditionalFormatting>
  <conditionalFormatting sqref="N37:R37">
    <cfRule type="cellIs" dxfId="19" priority="70" stopIfTrue="1" operator="greaterThan">
      <formula>0</formula>
    </cfRule>
  </conditionalFormatting>
  <conditionalFormatting sqref="N38:R38">
    <cfRule type="cellIs" dxfId="18" priority="120" stopIfTrue="1" operator="greaterThan">
      <formula>0</formula>
    </cfRule>
  </conditionalFormatting>
  <conditionalFormatting sqref="N39:R39">
    <cfRule type="cellIs" dxfId="17" priority="69" stopIfTrue="1" operator="greaterThan">
      <formula>0</formula>
    </cfRule>
  </conditionalFormatting>
  <conditionalFormatting sqref="N40:R40">
    <cfRule type="cellIs" dxfId="16" priority="119" stopIfTrue="1" operator="greaterThan">
      <formula>0</formula>
    </cfRule>
  </conditionalFormatting>
  <conditionalFormatting sqref="N41:R41">
    <cfRule type="cellIs" dxfId="15" priority="68" stopIfTrue="1" operator="greaterThan">
      <formula>0</formula>
    </cfRule>
  </conditionalFormatting>
  <conditionalFormatting sqref="N42:R42">
    <cfRule type="cellIs" dxfId="14" priority="118" stopIfTrue="1" operator="greaterThan">
      <formula>0</formula>
    </cfRule>
  </conditionalFormatting>
  <conditionalFormatting sqref="N43:R43">
    <cfRule type="cellIs" dxfId="13" priority="67" stopIfTrue="1" operator="greaterThan">
      <formula>0</formula>
    </cfRule>
  </conditionalFormatting>
  <conditionalFormatting sqref="N44:R44">
    <cfRule type="cellIs" dxfId="12" priority="117" stopIfTrue="1" operator="greaterThan">
      <formula>0</formula>
    </cfRule>
  </conditionalFormatting>
  <conditionalFormatting sqref="N45:R45">
    <cfRule type="cellIs" dxfId="11" priority="66" stopIfTrue="1" operator="greaterThan">
      <formula>0</formula>
    </cfRule>
  </conditionalFormatting>
  <conditionalFormatting sqref="N46:R46">
    <cfRule type="cellIs" dxfId="10" priority="116" stopIfTrue="1" operator="greaterThan">
      <formula>0</formula>
    </cfRule>
  </conditionalFormatting>
  <conditionalFormatting sqref="N47:R47">
    <cfRule type="cellIs" dxfId="9" priority="65" stopIfTrue="1" operator="greaterThan">
      <formula>0</formula>
    </cfRule>
  </conditionalFormatting>
  <conditionalFormatting sqref="N48:R48">
    <cfRule type="cellIs" dxfId="8" priority="115" stopIfTrue="1" operator="greaterThan">
      <formula>0</formula>
    </cfRule>
  </conditionalFormatting>
  <conditionalFormatting sqref="N49:R49">
    <cfRule type="cellIs" dxfId="7" priority="64" stopIfTrue="1" operator="greaterThan">
      <formula>0</formula>
    </cfRule>
  </conditionalFormatting>
  <conditionalFormatting sqref="N50:R50">
    <cfRule type="cellIs" dxfId="6" priority="114" stopIfTrue="1" operator="greaterThan">
      <formula>0</formula>
    </cfRule>
  </conditionalFormatting>
  <conditionalFormatting sqref="N51:R51">
    <cfRule type="cellIs" dxfId="5" priority="63" stopIfTrue="1" operator="greaterThan">
      <formula>0</formula>
    </cfRule>
  </conditionalFormatting>
  <conditionalFormatting sqref="N52:R52">
    <cfRule type="cellIs" dxfId="4" priority="113" stopIfTrue="1" operator="greaterThan">
      <formula>0</formula>
    </cfRule>
  </conditionalFormatting>
  <conditionalFormatting sqref="N53:R53">
    <cfRule type="cellIs" dxfId="3" priority="62" stopIfTrue="1" operator="greaterThan">
      <formula>0</formula>
    </cfRule>
  </conditionalFormatting>
  <conditionalFormatting sqref="N54:R54">
    <cfRule type="cellIs" dxfId="2" priority="5" stopIfTrue="1" operator="greaterThan">
      <formula>0</formula>
    </cfRule>
  </conditionalFormatting>
  <conditionalFormatting sqref="N55:R55">
    <cfRule type="cellIs" dxfId="1" priority="4" stopIfTrue="1" operator="greaterThan">
      <formula>0</formula>
    </cfRule>
  </conditionalFormatting>
  <conditionalFormatting sqref="N56:R56">
    <cfRule type="cellIs" dxfId="0" priority="1" stopIfTrue="1" operator="greaterThan">
      <formula>0</formula>
    </cfRule>
  </conditionalFormatting>
  <printOptions horizontalCentered="1" verticalCentered="1"/>
  <pageMargins left="0.25" right="0.25" top="0.75000000000000011" bottom="0.75000000000000011" header="0.30000000000000004" footer="0.30000000000000004"/>
  <pageSetup paperSize="9" scale="65"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0070C0"/>
  </sheetPr>
  <dimension ref="L6:M7"/>
  <sheetViews>
    <sheetView showGridLines="0" zoomScale="200" zoomScaleNormal="200" zoomScalePageLayoutView="150" workbookViewId="0">
      <selection activeCell="D19" sqref="D19"/>
    </sheetView>
  </sheetViews>
  <sheetFormatPr baseColWidth="10" defaultColWidth="11.5" defaultRowHeight="13" x14ac:dyDescent="0.15"/>
  <sheetData>
    <row r="6" spans="12:13" x14ac:dyDescent="0.15">
      <c r="L6" s="71" t="s">
        <v>67</v>
      </c>
      <c r="M6" s="71" t="s">
        <v>68</v>
      </c>
    </row>
    <row r="7" spans="12:13" x14ac:dyDescent="0.15">
      <c r="L7" s="71">
        <f>Woche!C57+Woche!D57+Woche!E57+Woche!I57</f>
        <v>0</v>
      </c>
      <c r="M7" s="72">
        <f>Woche!F57+Woche!G57+Woche!H57+Woche!J57</f>
        <v>0</v>
      </c>
    </row>
  </sheetData>
  <sheetProtection algorithmName="SHA-512" hashValue="lV4P1tDzhPfYux3HGhZVQ2znRs5x7iOodxoEGUJwSQhE2zP8Qo3SfOPAIBIY1b0lleAzVg9nAFl6Cf5fpgXaoA==" saltValue="CoUWRjL+3b2jcVSm9lKf7Q==" spinCount="100000" sheet="1" objects="1" scenarios="1" selectLockedCells="1"/>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1" tint="0.499984740745262"/>
  </sheetPr>
  <dimension ref="L6:M7"/>
  <sheetViews>
    <sheetView showGridLines="0" zoomScale="180" zoomScaleNormal="180" zoomScalePageLayoutView="150" workbookViewId="0">
      <selection activeCell="E17" sqref="E17"/>
    </sheetView>
  </sheetViews>
  <sheetFormatPr baseColWidth="10" defaultColWidth="11.5" defaultRowHeight="13" x14ac:dyDescent="0.15"/>
  <sheetData>
    <row r="6" spans="12:13" x14ac:dyDescent="0.15">
      <c r="L6" s="71" t="s">
        <v>67</v>
      </c>
      <c r="M6" s="71" t="s">
        <v>68</v>
      </c>
    </row>
    <row r="7" spans="12:13" x14ac:dyDescent="0.15">
      <c r="L7" s="71">
        <f>Woche!C57+Woche!D57+Woche!E57+Woche!I57</f>
        <v>0</v>
      </c>
      <c r="M7" s="72">
        <f>Woche!F57+Woche!G57+Woche!H57+Woche!J57</f>
        <v>0</v>
      </c>
    </row>
  </sheetData>
  <sheetProtection algorithmName="SHA-512" hashValue="w3fK0uwvbs1sacatUdl+RncAX35/jSz5aG4ZTzhr3WBXMhQVe5lvaMrukZeAPYWthNrjZ5whnQDRH99tyFpg0Q==" saltValue="95CudLx9rdBYC6Uh2rG3VQ==" spinCount="100000" sheet="1" objects="1" scenarios="1" selectLockedCells="1"/>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C93D5B8F9C74244B180AAC51191C1B5" ma:contentTypeVersion="14" ma:contentTypeDescription="Ein neues Dokument erstellen." ma:contentTypeScope="" ma:versionID="193dff23a46c3811d463e57234c12114">
  <xsd:schema xmlns:xsd="http://www.w3.org/2001/XMLSchema" xmlns:xs="http://www.w3.org/2001/XMLSchema" xmlns:p="http://schemas.microsoft.com/office/2006/metadata/properties" xmlns:ns2="98edd690-0e2f-4fff-a772-b7ba5e214803" xmlns:ns3="84b03e80-b582-4d1c-98d9-ed50a50fb4de" targetNamespace="http://schemas.microsoft.com/office/2006/metadata/properties" ma:root="true" ma:fieldsID="4bccbffb4c35f54c357410d44bbd94ff" ns2:_="" ns3:_="">
    <xsd:import namespace="98edd690-0e2f-4fff-a772-b7ba5e214803"/>
    <xsd:import namespace="84b03e80-b582-4d1c-98d9-ed50a50fb4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edd690-0e2f-4fff-a772-b7ba5e214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e1d375fa-32ca-40d9-b5af-113016bc85e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b03e80-b582-4d1c-98d9-ed50a50fb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96bc65-39fa-4944-9084-257609b8a82b}" ma:internalName="TaxCatchAll" ma:showField="CatchAllData" ma:web="84b03e80-b582-4d1c-98d9-ed50a50fb4d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4b03e80-b582-4d1c-98d9-ed50a50fb4de" xsi:nil="true"/>
    <lcf76f155ced4ddcb4097134ff3c332f xmlns="98edd690-0e2f-4fff-a772-b7ba5e214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681B91-13DC-4795-B148-12C0153C8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edd690-0e2f-4fff-a772-b7ba5e214803"/>
    <ds:schemaRef ds:uri="84b03e80-b582-4d1c-98d9-ed50a50fb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AFF192-733F-47C0-9877-207F671E42A9}">
  <ds:schemaRefs>
    <ds:schemaRef ds:uri="http://schemas.microsoft.com/sharepoint/v3/contenttype/forms"/>
  </ds:schemaRefs>
</ds:datastoreItem>
</file>

<file path=customXml/itemProps3.xml><?xml version="1.0" encoding="utf-8"?>
<ds:datastoreItem xmlns:ds="http://schemas.openxmlformats.org/officeDocument/2006/customXml" ds:itemID="{8EAACEF8-4E5E-4B6A-8634-2F86CD745878}">
  <ds:schemaRefs>
    <ds:schemaRef ds:uri="http://purl.org/dc/terms/"/>
    <ds:schemaRef ds:uri="84b03e80-b582-4d1c-98d9-ed50a50fb4de"/>
    <ds:schemaRef ds:uri="http://schemas.microsoft.com/office/2006/documentManagement/types"/>
    <ds:schemaRef ds:uri="http://schemas.microsoft.com/office/infopath/2007/PartnerControls"/>
    <ds:schemaRef ds:uri="http://schemas.openxmlformats.org/package/2006/metadata/core-properties"/>
    <ds:schemaRef ds:uri="98edd690-0e2f-4fff-a772-b7ba5e214803"/>
    <ds:schemaRef ds:uri="http://www.w3.org/XML/1998/namespace"/>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Arbeitsblätter</vt:lpstr>
      </vt:variant>
      <vt:variant>
        <vt:i4>5</vt:i4>
      </vt:variant>
      <vt:variant>
        <vt:lpstr>Diagramme</vt:lpstr>
      </vt:variant>
      <vt:variant>
        <vt:i4>3</vt:i4>
      </vt:variant>
      <vt:variant>
        <vt:lpstr>Benannte Bereiche</vt:lpstr>
      </vt:variant>
      <vt:variant>
        <vt:i4>1</vt:i4>
      </vt:variant>
    </vt:vector>
  </HeadingPairs>
  <TitlesOfParts>
    <vt:vector size="9" baseType="lpstr">
      <vt:lpstr>Anleitung</vt:lpstr>
      <vt:lpstr>&gt;&gt;&gt; Tag &lt;&lt;&lt;</vt:lpstr>
      <vt:lpstr>Woche</vt:lpstr>
      <vt:lpstr>Analyse Rad</vt:lpstr>
      <vt:lpstr>Analyse Gesamt</vt:lpstr>
      <vt:lpstr>Übersicht RAD</vt:lpstr>
      <vt:lpstr>Übersicht aaA</vt:lpstr>
      <vt:lpstr>Gesamt</vt:lpstr>
      <vt:lpstr>'&gt;&gt;&gt; Tag &lt;&lt;&lt;'!Drucktitel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dc:creator>
  <cp:keywords/>
  <dc:description/>
  <cp:lastModifiedBy>Robert Pawlowsky</cp:lastModifiedBy>
  <cp:revision/>
  <dcterms:created xsi:type="dcterms:W3CDTF">2006-11-15T11:00:08Z</dcterms:created>
  <dcterms:modified xsi:type="dcterms:W3CDTF">2025-10-15T08:04:39Z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0x0101004C93D5B8F9C74244B180AAC51191C1B5</vt:lpwstr>
  </property>
</Properties>
</file>