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DieseArbeitsmappe" defaultThemeVersion="124226"/>
  <bookViews>
    <workbookView xWindow="300" yWindow="990" windowWidth="15480" windowHeight="7890" activeTab="2"/>
  </bookViews>
  <sheets>
    <sheet name="U15 Gesamt" sheetId="3" r:id="rId1"/>
    <sheet name="U15w Gesamt" sheetId="2" r:id="rId2"/>
    <sheet name="U15 Kombitrikot" sheetId="1" r:id="rId3"/>
    <sheet name="U13 Gesamt" sheetId="5" r:id="rId4"/>
    <sheet name="Vereinswertung" sheetId="6" r:id="rId5"/>
  </sheets>
  <definedNames>
    <definedName name="_xlnm.Print_Area" localSheetId="3">'U13 Gesamt'!$A$1:$R$34</definedName>
    <definedName name="_xlnm.Print_Area" localSheetId="0">'U15 Gesamt'!$A$1:$AG$53</definedName>
    <definedName name="_xlnm.Print_Area" localSheetId="2">'U15 Kombitrikot'!$A$1:$AD$14</definedName>
    <definedName name="_xlnm.Print_Area" localSheetId="1">'U15w Gesamt'!$A$1:$AE$19</definedName>
  </definedNames>
  <calcPr calcId="145621"/>
</workbook>
</file>

<file path=xl/calcChain.xml><?xml version="1.0" encoding="utf-8"?>
<calcChain xmlns="http://schemas.openxmlformats.org/spreadsheetml/2006/main">
  <c r="G24" i="6" l="1"/>
  <c r="H24" i="6"/>
  <c r="G23" i="6"/>
  <c r="H23" i="6"/>
  <c r="G22" i="6"/>
  <c r="H22" i="6"/>
  <c r="G21" i="6"/>
  <c r="H21" i="6"/>
  <c r="G20" i="6"/>
  <c r="H20" i="6"/>
  <c r="G19" i="6"/>
  <c r="H19" i="6"/>
  <c r="G18" i="6"/>
  <c r="H18" i="6"/>
  <c r="G17" i="6"/>
  <c r="H17" i="6"/>
  <c r="G16" i="6"/>
  <c r="H16" i="6"/>
  <c r="G5" i="6"/>
  <c r="H5" i="6"/>
  <c r="G14" i="6"/>
  <c r="H14" i="6"/>
  <c r="G15" i="6"/>
  <c r="H15" i="6"/>
  <c r="G13" i="6"/>
  <c r="H13" i="6"/>
  <c r="G12" i="6"/>
  <c r="H12" i="6"/>
  <c r="G10" i="6"/>
  <c r="H10" i="6"/>
  <c r="G11" i="6"/>
  <c r="H11" i="6"/>
  <c r="G9" i="6"/>
  <c r="H9" i="6"/>
  <c r="G7" i="6"/>
  <c r="H7" i="6"/>
  <c r="G6" i="6"/>
  <c r="H6" i="6"/>
  <c r="G8" i="6"/>
  <c r="H8" i="6"/>
  <c r="AG6" i="3"/>
  <c r="AG7" i="3"/>
  <c r="AG8" i="3"/>
  <c r="AG11" i="3"/>
  <c r="AG9" i="3"/>
  <c r="AG10" i="3"/>
  <c r="AG12" i="3"/>
  <c r="AG13" i="3"/>
  <c r="AG16" i="3"/>
  <c r="AG18" i="3"/>
  <c r="AG15" i="3"/>
  <c r="AG14" i="3"/>
  <c r="AG17" i="3"/>
  <c r="AG19" i="3"/>
  <c r="AG23" i="3"/>
  <c r="AG21" i="3"/>
  <c r="AG22" i="3"/>
  <c r="AG20" i="3"/>
  <c r="AG24" i="3"/>
  <c r="AG25" i="3"/>
  <c r="AG28" i="3"/>
  <c r="AG29" i="3"/>
  <c r="AG30" i="3"/>
  <c r="AG27" i="3"/>
  <c r="AG32" i="3"/>
  <c r="AG26" i="3"/>
  <c r="AG35" i="3"/>
  <c r="AG31" i="3"/>
  <c r="AG37" i="3"/>
  <c r="AG39" i="3"/>
  <c r="AG40" i="3"/>
  <c r="AG41" i="3"/>
  <c r="AG36" i="3"/>
  <c r="AG42" i="3"/>
  <c r="AG34" i="3"/>
  <c r="AG33" i="3"/>
  <c r="AG43" i="3"/>
  <c r="AG45" i="3"/>
  <c r="AG46" i="3"/>
  <c r="AG47" i="3"/>
  <c r="AG48" i="3"/>
  <c r="AG38" i="3"/>
  <c r="AG49" i="3"/>
  <c r="AG50" i="3"/>
  <c r="AG51" i="3"/>
  <c r="AG52" i="3"/>
  <c r="AG53" i="3"/>
  <c r="AG44" i="3"/>
  <c r="AG5" i="3"/>
  <c r="R6" i="5"/>
  <c r="R7" i="5"/>
  <c r="R8" i="5"/>
  <c r="R9" i="5"/>
  <c r="R10" i="5"/>
  <c r="R13" i="5"/>
  <c r="R11" i="5"/>
  <c r="R14" i="5"/>
  <c r="R12" i="5"/>
  <c r="R16" i="5"/>
  <c r="R15" i="5"/>
  <c r="R19" i="5"/>
  <c r="R21" i="5"/>
  <c r="R22" i="5"/>
  <c r="R20" i="5"/>
  <c r="R17" i="5"/>
  <c r="R25" i="5"/>
  <c r="R26" i="5"/>
  <c r="R27" i="5"/>
  <c r="R24" i="5"/>
  <c r="R28" i="5"/>
  <c r="R30" i="5"/>
  <c r="R18" i="5"/>
  <c r="R33" i="5"/>
  <c r="R23" i="5"/>
  <c r="R29" i="5"/>
  <c r="R31" i="5"/>
  <c r="R32" i="5"/>
  <c r="R34" i="5"/>
  <c r="R5" i="5"/>
  <c r="AD5" i="1"/>
  <c r="AD6" i="1"/>
  <c r="AD7" i="1"/>
  <c r="AD8" i="1"/>
  <c r="AD9" i="1"/>
  <c r="AD10" i="1"/>
  <c r="AD11" i="1"/>
  <c r="AD12" i="1"/>
  <c r="AD13" i="1"/>
  <c r="AD14" i="1"/>
  <c r="AE6" i="2"/>
  <c r="AE5" i="2"/>
  <c r="AE9" i="2"/>
  <c r="AE7" i="2"/>
  <c r="AE8" i="2"/>
  <c r="AE10" i="2"/>
  <c r="AE12" i="2"/>
  <c r="AE11" i="2"/>
  <c r="AE13" i="2"/>
  <c r="AE14" i="2"/>
</calcChain>
</file>

<file path=xl/comments1.xml><?xml version="1.0" encoding="utf-8"?>
<comments xmlns="http://schemas.openxmlformats.org/spreadsheetml/2006/main">
  <authors>
    <author>Philipp Winter</author>
  </authors>
  <commentList>
    <comment ref="M8" authorId="0">
      <text>
        <r>
          <rPr>
            <b/>
            <sz val="9"/>
            <color indexed="81"/>
            <rFont val="Tahoma"/>
            <family val="2"/>
          </rPr>
          <t>Philipp Winter:</t>
        </r>
        <r>
          <rPr>
            <sz val="9"/>
            <color indexed="81"/>
            <rFont val="Tahoma"/>
            <family val="2"/>
          </rPr>
          <t xml:space="preserve">
2. Streichergebnis</t>
        </r>
      </text>
    </comment>
  </commentList>
</comments>
</file>

<file path=xl/sharedStrings.xml><?xml version="1.0" encoding="utf-8"?>
<sst xmlns="http://schemas.openxmlformats.org/spreadsheetml/2006/main" count="524" uniqueCount="252">
  <si>
    <t>Gesamt</t>
  </si>
  <si>
    <t>Platz</t>
  </si>
  <si>
    <t>Name, Vorname</t>
  </si>
  <si>
    <t>UCI-Code</t>
  </si>
  <si>
    <t>Verein</t>
  </si>
  <si>
    <t>Punkte</t>
  </si>
  <si>
    <t>RSV Unna</t>
  </si>
  <si>
    <t>Büttgen</t>
  </si>
  <si>
    <t>Steinfurt</t>
  </si>
  <si>
    <t>03.10.</t>
  </si>
  <si>
    <t>Münster</t>
  </si>
  <si>
    <t>LVM Bahn</t>
  </si>
  <si>
    <t>Athletik-WK</t>
  </si>
  <si>
    <t>Winkler, Jakob</t>
  </si>
  <si>
    <t>RSV Bracht</t>
  </si>
  <si>
    <t>Lübbers, Dorian</t>
  </si>
  <si>
    <t>Hoffmann, Fabian</t>
  </si>
  <si>
    <t>Maigré, Magdalena</t>
  </si>
  <si>
    <t>GER19970306</t>
  </si>
  <si>
    <t>GER19971207</t>
  </si>
  <si>
    <t>Kühne, Marius</t>
  </si>
  <si>
    <t>VCS Köln</t>
  </si>
  <si>
    <t>GER19970106</t>
  </si>
  <si>
    <t>GER19970423</t>
  </si>
  <si>
    <t>Dürre, Andi</t>
  </si>
  <si>
    <t>Lüttig, Dennis</t>
  </si>
  <si>
    <t>Böhnel, Tom</t>
  </si>
  <si>
    <t>GER19970701</t>
  </si>
  <si>
    <t>Lüttringausen</t>
  </si>
  <si>
    <t>Deike, Robert</t>
  </si>
  <si>
    <t>GER19981107</t>
  </si>
  <si>
    <t>GER19980907</t>
  </si>
  <si>
    <t>GER19980701</t>
  </si>
  <si>
    <t>Erkeling, Robert</t>
  </si>
  <si>
    <t>Goeke, Nils</t>
  </si>
  <si>
    <t>Altenbäumer, Lennart</t>
  </si>
  <si>
    <t>TSVE Bielefeld</t>
  </si>
  <si>
    <t>TV Attendorn</t>
  </si>
  <si>
    <t>LVM BZF</t>
  </si>
  <si>
    <t>Domnick, Julius</t>
  </si>
  <si>
    <t>SG Borken</t>
  </si>
  <si>
    <t>Quassowski, Katharina</t>
  </si>
  <si>
    <t>Paderborn</t>
  </si>
  <si>
    <t>Brand, Tim</t>
  </si>
  <si>
    <t>RC Viktoria Neheim</t>
  </si>
  <si>
    <t>28.08.</t>
  </si>
  <si>
    <t>Werne</t>
  </si>
  <si>
    <t>Wernke, Philine</t>
  </si>
  <si>
    <t>GER19980428</t>
  </si>
  <si>
    <t>Bauer, Dominik</t>
  </si>
  <si>
    <t>26.03.</t>
  </si>
  <si>
    <t>26.02.</t>
  </si>
  <si>
    <t>10.04.</t>
  </si>
  <si>
    <t xml:space="preserve">Radsportverband Nordrhein - Westfalen e.V. </t>
  </si>
  <si>
    <t>08.05.</t>
  </si>
  <si>
    <t>30.04.</t>
  </si>
  <si>
    <t>LVM Str.</t>
  </si>
  <si>
    <t>04.06.</t>
  </si>
  <si>
    <t>05.06.</t>
  </si>
  <si>
    <t>17.07.</t>
  </si>
  <si>
    <t>Schwerte</t>
  </si>
  <si>
    <t>13.08.</t>
  </si>
  <si>
    <t>LVM ZF</t>
  </si>
  <si>
    <t>20.08.</t>
  </si>
  <si>
    <t>11.09.</t>
  </si>
  <si>
    <t>Wuppertal</t>
  </si>
  <si>
    <t>GER19971204</t>
  </si>
  <si>
    <t>GER19970710</t>
  </si>
  <si>
    <t>Born, Jeremias</t>
  </si>
  <si>
    <t>GER19980717</t>
  </si>
  <si>
    <t>GER19970420</t>
  </si>
  <si>
    <t>Durst, Max</t>
  </si>
  <si>
    <t xml:space="preserve">GER19970318 </t>
  </si>
  <si>
    <t>GER 19980406</t>
  </si>
  <si>
    <t>Happke, Felix</t>
  </si>
  <si>
    <t>GER 19980312</t>
  </si>
  <si>
    <t>GER19970405</t>
  </si>
  <si>
    <t>GER19970204</t>
  </si>
  <si>
    <t>Stork, Florian</t>
  </si>
  <si>
    <t>RC Olympia Bünde</t>
  </si>
  <si>
    <t>GER 19970427</t>
  </si>
  <si>
    <t>Witte Lars</t>
  </si>
  <si>
    <t>Otterbein, Rene</t>
  </si>
  <si>
    <t>RV Edelweiss Mettmann</t>
  </si>
  <si>
    <t>GER19980612</t>
  </si>
  <si>
    <t>Schöttler, Leo</t>
  </si>
  <si>
    <t>D`Ecclesiis, Lorella-Melina</t>
  </si>
  <si>
    <t>GER19970924</t>
  </si>
  <si>
    <t>Naus,  Pieter Niklas</t>
  </si>
  <si>
    <t>GER 19980720</t>
  </si>
  <si>
    <t>Härtig, Jonas</t>
  </si>
  <si>
    <t>GER19970703</t>
  </si>
  <si>
    <t>RSC Stolberg</t>
  </si>
  <si>
    <t>GER19970214</t>
  </si>
  <si>
    <t>Sterenborg, Jamy-Ann</t>
  </si>
  <si>
    <t>GER19970511</t>
  </si>
  <si>
    <t xml:space="preserve">RSV Bracht </t>
  </si>
  <si>
    <t>GER19970726</t>
  </si>
  <si>
    <t>NRW Schülercup 2011 - Schülerinnen U15</t>
  </si>
  <si>
    <t>NRW Schülercup 2011 - Gesamtwertung U15</t>
  </si>
  <si>
    <t>NRW Schülercup 2011 - Kombitrikot U15</t>
  </si>
  <si>
    <t>NRW Schülercup 2011 - Gesamtwertung U13</t>
  </si>
  <si>
    <t>18.09.</t>
  </si>
  <si>
    <t>x</t>
  </si>
  <si>
    <t>Punkte Weibl. / Kombi</t>
  </si>
  <si>
    <t>Ockenfelds, Julian</t>
  </si>
  <si>
    <t>SG Kaarst</t>
  </si>
  <si>
    <t>Seltmann, Nils</t>
  </si>
  <si>
    <t>GER19980316</t>
  </si>
  <si>
    <t>Mai, Felix</t>
  </si>
  <si>
    <t>RSC Werne</t>
  </si>
  <si>
    <t>GER19970705</t>
  </si>
  <si>
    <t>GER19981007</t>
  </si>
  <si>
    <t>Punkte Gesamtw.</t>
  </si>
  <si>
    <t>Heming, Janek</t>
  </si>
  <si>
    <t>RC Bocholt 77</t>
  </si>
  <si>
    <t>Durst, Maximilian</t>
  </si>
  <si>
    <t>GER19980720</t>
  </si>
  <si>
    <t>RV Edelweiß Mettmann 1906</t>
  </si>
  <si>
    <t>Homringhausen, Heiko</t>
  </si>
  <si>
    <t>Pkt</t>
  </si>
  <si>
    <t>Amft, Lucas</t>
  </si>
  <si>
    <t>GER19980731</t>
  </si>
  <si>
    <t>RSV Gladbeck</t>
  </si>
  <si>
    <t>Gienau, Jan-Cedric</t>
  </si>
  <si>
    <t>GER19971101</t>
  </si>
  <si>
    <t>RSC le loup Köln-Rath</t>
  </si>
  <si>
    <t>Börner, Andreas</t>
  </si>
  <si>
    <t>GER19971006</t>
  </si>
  <si>
    <t>Marschall, Dennis</t>
  </si>
  <si>
    <t>GER19980115</t>
  </si>
  <si>
    <t>RSV Team-ME Mettmann</t>
  </si>
  <si>
    <t>GER19970928</t>
  </si>
  <si>
    <t>Bröcher, Luca</t>
  </si>
  <si>
    <t>GER19990221</t>
  </si>
  <si>
    <t>TV 1900 Attendorn</t>
  </si>
  <si>
    <t>Deblon, Lukas</t>
  </si>
  <si>
    <t>GER20000315</t>
  </si>
  <si>
    <t>VfR Büttgen 1912</t>
  </si>
  <si>
    <t>D'Ecclesiis, Leandro</t>
  </si>
  <si>
    <t>ITA20000203</t>
  </si>
  <si>
    <t xml:space="preserve">TSVE 1890 Bielefeld </t>
  </si>
  <si>
    <t>Gerard, Tim</t>
  </si>
  <si>
    <t>GER19991301</t>
  </si>
  <si>
    <t>RV Diana Oberbruch</t>
  </si>
  <si>
    <t>Koch, Franziska</t>
  </si>
  <si>
    <t>GER20000713</t>
  </si>
  <si>
    <t>Kühr, Björn</t>
  </si>
  <si>
    <t>GER19991216</t>
  </si>
  <si>
    <t>RSC 77 Schwerte</t>
  </si>
  <si>
    <t>Maigré, Bernhard</t>
  </si>
  <si>
    <t>GER19990124</t>
  </si>
  <si>
    <t>RSC Sturmvogel Bonn 1932</t>
  </si>
  <si>
    <t>Rottmann, Julian</t>
  </si>
  <si>
    <t>GER19990317</t>
  </si>
  <si>
    <t>Weiler, Alexander</t>
  </si>
  <si>
    <t>GER19990826</t>
  </si>
  <si>
    <t>Trundle, Melvin</t>
  </si>
  <si>
    <t>GER20000730</t>
  </si>
  <si>
    <t xml:space="preserve">RSV Gütersloh 1931 </t>
  </si>
  <si>
    <t>Wermeister, Bendix</t>
  </si>
  <si>
    <t>GER19990823</t>
  </si>
  <si>
    <t>Tenbrock, Constantin</t>
  </si>
  <si>
    <t>GER19990521</t>
  </si>
  <si>
    <t>Schmitz, Bruno</t>
  </si>
  <si>
    <t>GER19990705</t>
  </si>
  <si>
    <t>RSV Rhede</t>
  </si>
  <si>
    <t>Westhoff-Wittwer, David</t>
  </si>
  <si>
    <t>GER20000817</t>
  </si>
  <si>
    <t>Niehaves, Lennart</t>
  </si>
  <si>
    <t>Oberteicher, Marco</t>
  </si>
  <si>
    <t>GER19990718</t>
  </si>
  <si>
    <t>Streichert, Tom Florian</t>
  </si>
  <si>
    <t>GER19990404</t>
  </si>
  <si>
    <t>RSG Heinrich-Böll-Gesamtschule</t>
  </si>
  <si>
    <t>Marschall, Fabian</t>
  </si>
  <si>
    <t>GER20000203</t>
  </si>
  <si>
    <t>Adler Lüttringhausen</t>
  </si>
  <si>
    <t>Münstermann, Per Christian</t>
  </si>
  <si>
    <t>GER19990209</t>
  </si>
  <si>
    <t>RRC Düren-Merken</t>
  </si>
  <si>
    <t>Teutenberg, Lea Lin</t>
  </si>
  <si>
    <t>GER19990702</t>
  </si>
  <si>
    <t>FC Lexxi Speedbike</t>
  </si>
  <si>
    <t>Heeger, Jenny</t>
  </si>
  <si>
    <t>GER19970908</t>
  </si>
  <si>
    <t>RV Witten</t>
  </si>
  <si>
    <t>Jüngert, Oliver</t>
  </si>
  <si>
    <t>GER19970629</t>
  </si>
  <si>
    <t>RV Siegburg</t>
  </si>
  <si>
    <t>RC Victoria Neheim</t>
  </si>
  <si>
    <t>RG Paderborn '99</t>
  </si>
  <si>
    <t>Verein Cölner Straßenfahrer 08</t>
  </si>
  <si>
    <t>SG Radschläger Düsseldorf 1970</t>
  </si>
  <si>
    <t>RC Zugvogel 09 Aachen</t>
  </si>
  <si>
    <t>TSVE 1890 Bielefeld</t>
  </si>
  <si>
    <t>Funck, Timo</t>
  </si>
  <si>
    <t>GER1991104</t>
  </si>
  <si>
    <t>Tom Sidharta</t>
  </si>
  <si>
    <t>GER19970719</t>
  </si>
  <si>
    <t>Antje Dürre</t>
  </si>
  <si>
    <t>Hodapp, Johannes</t>
  </si>
  <si>
    <t>GER19990909</t>
  </si>
  <si>
    <t>Wincierz, Dominik</t>
  </si>
  <si>
    <t>GER</t>
  </si>
  <si>
    <t>RV Komet Delia Köln</t>
  </si>
  <si>
    <t>Köppeler, Hendrik</t>
  </si>
  <si>
    <t>PSV Bork</t>
  </si>
  <si>
    <t>Weber, Felix</t>
  </si>
  <si>
    <t>RSV Osthelden</t>
  </si>
  <si>
    <t>Debus, Dennis</t>
  </si>
  <si>
    <t>Pütz, Lennart</t>
  </si>
  <si>
    <t>Ponath, Jo-Ann</t>
  </si>
  <si>
    <t>RSV Düren</t>
  </si>
  <si>
    <t>Drews, Paul</t>
  </si>
  <si>
    <t>RSF Velbert</t>
  </si>
  <si>
    <t>GER19970702</t>
  </si>
  <si>
    <t>Eickhoff, Fin Aris</t>
  </si>
  <si>
    <t>GER19971022</t>
  </si>
  <si>
    <t>Kämper, Erik</t>
  </si>
  <si>
    <t>GER19991220</t>
  </si>
  <si>
    <t>Günther, Paul</t>
  </si>
  <si>
    <t>GER19990818</t>
  </si>
  <si>
    <t>RV Teutoburg Brackwede</t>
  </si>
  <si>
    <t>Fischer, Louis</t>
  </si>
  <si>
    <t>GER19991110</t>
  </si>
  <si>
    <t>2*</t>
  </si>
  <si>
    <t>*Wertung Rennen Schwerte: Da nach verschiedenen Einsprüchen das Ergebnis nicht abschließend rekonstruierbar ist, werden die Sportlerinnen Dürre, Hegger und Wernke alle mit zwei Punkten gewertet.</t>
  </si>
  <si>
    <t>Fontayne,Joel</t>
  </si>
  <si>
    <t>GER20000316</t>
  </si>
  <si>
    <t>Ciuplea,Andreas</t>
  </si>
  <si>
    <t>GER19990709</t>
  </si>
  <si>
    <t>RSCV Rhede</t>
  </si>
  <si>
    <t>Osterholt,Jonas</t>
  </si>
  <si>
    <t xml:space="preserve">GER20000525 </t>
  </si>
  <si>
    <t>Domnick,Moritz</t>
  </si>
  <si>
    <t>GER20000310</t>
  </si>
  <si>
    <t>Härtig;Jonas</t>
  </si>
  <si>
    <t>VFR Büttgen</t>
  </si>
  <si>
    <t>Gummich, Lars</t>
  </si>
  <si>
    <t>RSF Aahlen</t>
  </si>
  <si>
    <t>GER1998</t>
  </si>
  <si>
    <t>2x Streicherg.</t>
  </si>
  <si>
    <t>2x</t>
  </si>
  <si>
    <t>Streicherg.</t>
  </si>
  <si>
    <t>NRW Schülercup 2011 - Vereinswertung</t>
  </si>
  <si>
    <t>Punkte U13</t>
  </si>
  <si>
    <t>Punkte U15</t>
  </si>
  <si>
    <t>Beste Punktzahl x Sportler = Bonus</t>
  </si>
  <si>
    <t>GESAMT</t>
  </si>
  <si>
    <t>RSV Unna 1968</t>
  </si>
  <si>
    <t>RSV Gütersloh 1931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</si>
</sst>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2"/>
      <color indexed="56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b/>
      <sz val="8"/>
      <color rgb="FF0070C0"/>
      <name val="Arial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b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5" fillId="2" borderId="0"/>
    <xf numFmtId="0" fontId="10" fillId="0" borderId="0"/>
  </cellStyleXfs>
  <cellXfs count="195">
    <xf numFmtId="0" fontId="0" fillId="0" borderId="0" xfId="0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/>
    <xf numFmtId="0" fontId="17" fillId="4" borderId="0" xfId="0" applyFont="1" applyFill="1" applyBorder="1"/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wrapText="1"/>
    </xf>
    <xf numFmtId="14" fontId="16" fillId="0" borderId="0" xfId="0" applyNumberFormat="1" applyFont="1" applyBorder="1"/>
    <xf numFmtId="0" fontId="16" fillId="0" borderId="0" xfId="1" applyFont="1" applyFill="1" applyBorder="1" applyAlignment="1">
      <alignment horizontal="left"/>
    </xf>
    <xf numFmtId="0" fontId="16" fillId="0" borderId="0" xfId="0" applyFont="1" applyFill="1" applyBorder="1" applyAlignment="1">
      <alignment vertical="top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7" fillId="5" borderId="0" xfId="0" applyFont="1" applyFill="1" applyBorder="1" applyAlignment="1">
      <alignment horizontal="center"/>
    </xf>
    <xf numFmtId="0" fontId="16" fillId="5" borderId="0" xfId="0" applyFont="1" applyFill="1" applyBorder="1"/>
    <xf numFmtId="0" fontId="8" fillId="5" borderId="0" xfId="0" applyFont="1" applyFill="1" applyBorder="1" applyAlignment="1">
      <alignment horizontal="center"/>
    </xf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0" xfId="1" applyFont="1" applyFill="1" applyBorder="1"/>
    <xf numFmtId="0" fontId="14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/>
    <xf numFmtId="0" fontId="6" fillId="5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5" borderId="0" xfId="0" applyFont="1" applyFill="1"/>
    <xf numFmtId="0" fontId="6" fillId="5" borderId="0" xfId="0" applyFont="1" applyFill="1" applyAlignment="1">
      <alignment horizontal="left"/>
    </xf>
    <xf numFmtId="0" fontId="6" fillId="0" borderId="0" xfId="0" applyFont="1" applyFill="1" applyBorder="1" applyAlignment="1"/>
    <xf numFmtId="14" fontId="6" fillId="0" borderId="0" xfId="0" applyNumberFormat="1" applyFont="1" applyFill="1" applyBorder="1"/>
    <xf numFmtId="0" fontId="6" fillId="0" borderId="0" xfId="1" applyFont="1" applyFill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wrapText="1"/>
    </xf>
    <xf numFmtId="0" fontId="14" fillId="4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5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6" fillId="6" borderId="0" xfId="0" applyFont="1" applyFill="1"/>
    <xf numFmtId="0" fontId="8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/>
    </xf>
    <xf numFmtId="0" fontId="27" fillId="6" borderId="0" xfId="0" applyFont="1" applyFill="1" applyBorder="1" applyAlignment="1">
      <alignment horizontal="center"/>
    </xf>
    <xf numFmtId="0" fontId="28" fillId="6" borderId="0" xfId="0" applyFont="1" applyFill="1" applyBorder="1" applyAlignment="1">
      <alignment horizontal="center"/>
    </xf>
    <xf numFmtId="0" fontId="6" fillId="6" borderId="0" xfId="0" applyFont="1" applyFill="1" applyBorder="1" applyAlignment="1"/>
    <xf numFmtId="14" fontId="6" fillId="6" borderId="0" xfId="0" applyNumberFormat="1" applyFont="1" applyFill="1" applyBorder="1"/>
    <xf numFmtId="0" fontId="6" fillId="6" borderId="0" xfId="1" applyFont="1" applyFill="1" applyBorder="1" applyAlignment="1"/>
    <xf numFmtId="0" fontId="6" fillId="6" borderId="0" xfId="0" applyFont="1" applyFill="1" applyBorder="1"/>
    <xf numFmtId="0" fontId="6" fillId="6" borderId="0" xfId="0" applyFont="1" applyFill="1" applyBorder="1" applyAlignment="1">
      <alignment horizontal="left"/>
    </xf>
    <xf numFmtId="0" fontId="0" fillId="6" borderId="0" xfId="0" applyFont="1" applyFill="1" applyBorder="1"/>
    <xf numFmtId="0" fontId="6" fillId="6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6" fillId="7" borderId="0" xfId="0" applyFont="1" applyFill="1" applyBorder="1"/>
    <xf numFmtId="0" fontId="8" fillId="7" borderId="0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/>
    <xf numFmtId="0" fontId="2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/>
    </xf>
    <xf numFmtId="0" fontId="6" fillId="6" borderId="1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/>
    </xf>
    <xf numFmtId="0" fontId="29" fillId="9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/>
    <xf numFmtId="0" fontId="6" fillId="7" borderId="0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3" fillId="0" borderId="0" xfId="0" applyFont="1" applyFill="1" applyBorder="1"/>
    <xf numFmtId="0" fontId="6" fillId="7" borderId="0" xfId="1" applyFont="1" applyFill="1" applyBorder="1" applyAlignment="1">
      <alignment horizontal="center"/>
    </xf>
    <xf numFmtId="0" fontId="6" fillId="7" borderId="0" xfId="0" applyFont="1" applyFill="1" applyBorder="1" applyAlignment="1"/>
    <xf numFmtId="14" fontId="6" fillId="7" borderId="0" xfId="0" applyNumberFormat="1" applyFont="1" applyFill="1" applyBorder="1" applyAlignment="1">
      <alignment horizontal="center"/>
    </xf>
    <xf numFmtId="0" fontId="24" fillId="7" borderId="0" xfId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0" fillId="0" borderId="0" xfId="0" applyFont="1" applyFill="1" applyBorder="1" applyAlignment="1"/>
    <xf numFmtId="0" fontId="23" fillId="0" borderId="2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" fontId="5" fillId="0" borderId="0" xfId="0" applyNumberFormat="1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9" fillId="9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</cellXfs>
  <cellStyles count="3">
    <cellStyle name="20% - Akzent1" xfId="1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K84"/>
  <sheetViews>
    <sheetView view="pageLayout" zoomScale="60" zoomScaleNormal="70" zoomScaleSheetLayoutView="80" zoomScalePageLayoutView="60" workbookViewId="0">
      <selection activeCell="AE27" sqref="AE27"/>
    </sheetView>
  </sheetViews>
  <sheetFormatPr baseColWidth="10" defaultRowHeight="12.75" x14ac:dyDescent="0.2"/>
  <cols>
    <col min="1" max="1" width="5" style="55" customWidth="1"/>
    <col min="2" max="2" width="22" style="55" customWidth="1"/>
    <col min="3" max="3" width="13.7109375" style="55" customWidth="1"/>
    <col min="4" max="4" width="33.140625" style="55" customWidth="1"/>
    <col min="5" max="18" width="5.7109375" style="55" customWidth="1"/>
    <col min="19" max="22" width="5.7109375" style="56" customWidth="1"/>
    <col min="23" max="30" width="5.7109375" style="55" customWidth="1"/>
    <col min="31" max="31" width="8.7109375" style="55" customWidth="1"/>
    <col min="32" max="32" width="10" style="55" customWidth="1"/>
    <col min="33" max="33" width="9.42578125" style="55" customWidth="1"/>
    <col min="34" max="34" width="12.7109375" style="55" customWidth="1"/>
    <col min="35" max="16384" width="11.42578125" style="55"/>
  </cols>
  <sheetData>
    <row r="1" spans="1:37" s="43" customFormat="1" ht="21" customHeight="1" x14ac:dyDescent="0.2">
      <c r="A1" s="183" t="s">
        <v>53</v>
      </c>
      <c r="B1" s="183"/>
      <c r="C1" s="183"/>
      <c r="D1" s="183"/>
      <c r="E1" s="183"/>
      <c r="F1" s="183"/>
      <c r="G1" s="183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2"/>
      <c r="T1" s="42"/>
      <c r="U1" s="42"/>
      <c r="V1" s="42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7" s="44" customFormat="1" ht="21" customHeight="1" x14ac:dyDescent="0.2">
      <c r="A2" s="181" t="s">
        <v>99</v>
      </c>
      <c r="B2" s="181"/>
      <c r="C2" s="181"/>
      <c r="D2" s="182"/>
      <c r="E2" s="184" t="s">
        <v>51</v>
      </c>
      <c r="F2" s="176"/>
      <c r="G2" s="184" t="s">
        <v>50</v>
      </c>
      <c r="H2" s="176"/>
      <c r="I2" s="184" t="s">
        <v>52</v>
      </c>
      <c r="J2" s="176"/>
      <c r="K2" s="184" t="s">
        <v>55</v>
      </c>
      <c r="L2" s="176"/>
      <c r="M2" s="179" t="s">
        <v>54</v>
      </c>
      <c r="N2" s="176"/>
      <c r="O2" s="177" t="s">
        <v>57</v>
      </c>
      <c r="P2" s="176"/>
      <c r="Q2" s="180" t="s">
        <v>58</v>
      </c>
      <c r="R2" s="176"/>
      <c r="S2" s="179" t="s">
        <v>59</v>
      </c>
      <c r="T2" s="176"/>
      <c r="U2" s="175" t="s">
        <v>61</v>
      </c>
      <c r="V2" s="176"/>
      <c r="W2" s="175" t="s">
        <v>63</v>
      </c>
      <c r="X2" s="176"/>
      <c r="Y2" s="175" t="s">
        <v>45</v>
      </c>
      <c r="Z2" s="176"/>
      <c r="AA2" s="175" t="s">
        <v>64</v>
      </c>
      <c r="AB2" s="176"/>
      <c r="AC2" s="177" t="s">
        <v>9</v>
      </c>
      <c r="AD2" s="178"/>
      <c r="AE2" s="173" t="s">
        <v>104</v>
      </c>
      <c r="AF2" s="116" t="s">
        <v>243</v>
      </c>
      <c r="AG2" s="174" t="s">
        <v>0</v>
      </c>
    </row>
    <row r="3" spans="1:37" s="44" customFormat="1" ht="21" customHeight="1" x14ac:dyDescent="0.2">
      <c r="A3" s="181"/>
      <c r="B3" s="181"/>
      <c r="C3" s="181"/>
      <c r="D3" s="182"/>
      <c r="E3" s="175" t="s">
        <v>12</v>
      </c>
      <c r="F3" s="176"/>
      <c r="G3" s="175" t="s">
        <v>7</v>
      </c>
      <c r="H3" s="176"/>
      <c r="I3" s="175" t="s">
        <v>8</v>
      </c>
      <c r="J3" s="176"/>
      <c r="K3" s="175" t="s">
        <v>7</v>
      </c>
      <c r="L3" s="176"/>
      <c r="M3" s="177" t="s">
        <v>56</v>
      </c>
      <c r="N3" s="176"/>
      <c r="O3" s="177" t="s">
        <v>11</v>
      </c>
      <c r="P3" s="176"/>
      <c r="Q3" s="175" t="s">
        <v>28</v>
      </c>
      <c r="R3" s="176"/>
      <c r="S3" s="177" t="s">
        <v>60</v>
      </c>
      <c r="T3" s="176"/>
      <c r="U3" s="175" t="s">
        <v>62</v>
      </c>
      <c r="V3" s="176"/>
      <c r="W3" s="175" t="s">
        <v>38</v>
      </c>
      <c r="X3" s="176"/>
      <c r="Y3" s="175" t="s">
        <v>42</v>
      </c>
      <c r="Z3" s="176"/>
      <c r="AA3" s="175" t="s">
        <v>65</v>
      </c>
      <c r="AB3" s="176"/>
      <c r="AC3" s="175" t="s">
        <v>10</v>
      </c>
      <c r="AD3" s="178"/>
      <c r="AE3" s="173"/>
      <c r="AF3" s="117" t="s">
        <v>244</v>
      </c>
      <c r="AG3" s="174"/>
    </row>
    <row r="4" spans="1:37" s="44" customFormat="1" ht="16.5" customHeight="1" x14ac:dyDescent="0.2">
      <c r="A4" s="45" t="s">
        <v>1</v>
      </c>
      <c r="B4" s="45" t="s">
        <v>2</v>
      </c>
      <c r="C4" s="45" t="s">
        <v>3</v>
      </c>
      <c r="D4" s="119" t="s">
        <v>4</v>
      </c>
      <c r="E4" s="45" t="s">
        <v>1</v>
      </c>
      <c r="F4" s="62" t="s">
        <v>120</v>
      </c>
      <c r="G4" s="45" t="s">
        <v>1</v>
      </c>
      <c r="H4" s="62" t="s">
        <v>120</v>
      </c>
      <c r="I4" s="45" t="s">
        <v>1</v>
      </c>
      <c r="J4" s="62" t="s">
        <v>120</v>
      </c>
      <c r="K4" s="45" t="s">
        <v>1</v>
      </c>
      <c r="L4" s="62" t="s">
        <v>120</v>
      </c>
      <c r="M4" s="45" t="s">
        <v>1</v>
      </c>
      <c r="N4" s="62" t="s">
        <v>120</v>
      </c>
      <c r="O4" s="45" t="s">
        <v>1</v>
      </c>
      <c r="P4" s="62" t="s">
        <v>120</v>
      </c>
      <c r="Q4" s="45" t="s">
        <v>1</v>
      </c>
      <c r="R4" s="62" t="s">
        <v>120</v>
      </c>
      <c r="S4" s="45" t="s">
        <v>1</v>
      </c>
      <c r="T4" s="62" t="s">
        <v>120</v>
      </c>
      <c r="U4" s="45" t="s">
        <v>1</v>
      </c>
      <c r="V4" s="62" t="s">
        <v>120</v>
      </c>
      <c r="W4" s="45" t="s">
        <v>1</v>
      </c>
      <c r="X4" s="62" t="s">
        <v>120</v>
      </c>
      <c r="Y4" s="45" t="s">
        <v>1</v>
      </c>
      <c r="Z4" s="62" t="s">
        <v>120</v>
      </c>
      <c r="AA4" s="45" t="s">
        <v>1</v>
      </c>
      <c r="AB4" s="62" t="s">
        <v>120</v>
      </c>
      <c r="AC4" s="45" t="s">
        <v>1</v>
      </c>
      <c r="AD4" s="62" t="s">
        <v>120</v>
      </c>
      <c r="AE4" s="62"/>
      <c r="AF4" s="118"/>
      <c r="AG4" s="45" t="s">
        <v>0</v>
      </c>
      <c r="AH4" s="80"/>
    </row>
    <row r="5" spans="1:37" s="50" customFormat="1" ht="13.15" customHeight="1" x14ac:dyDescent="0.2">
      <c r="A5" s="49">
        <v>1</v>
      </c>
      <c r="B5" s="58" t="s">
        <v>15</v>
      </c>
      <c r="C5" s="48" t="s">
        <v>77</v>
      </c>
      <c r="D5" s="120" t="s">
        <v>191</v>
      </c>
      <c r="E5" s="48">
        <v>3</v>
      </c>
      <c r="F5" s="63">
        <v>21</v>
      </c>
      <c r="G5" s="48">
        <v>2</v>
      </c>
      <c r="H5" s="63">
        <v>23</v>
      </c>
      <c r="I5" s="48">
        <v>6</v>
      </c>
      <c r="J5" s="115">
        <v>15</v>
      </c>
      <c r="K5" s="48">
        <v>5</v>
      </c>
      <c r="L5" s="63">
        <v>17</v>
      </c>
      <c r="M5" s="48">
        <v>3</v>
      </c>
      <c r="N5" s="63">
        <v>21</v>
      </c>
      <c r="O5" s="48">
        <v>1</v>
      </c>
      <c r="P5" s="63">
        <v>25</v>
      </c>
      <c r="Q5" s="48">
        <v>1</v>
      </c>
      <c r="R5" s="63">
        <v>25</v>
      </c>
      <c r="S5" s="48">
        <v>1</v>
      </c>
      <c r="T5" s="63">
        <v>25</v>
      </c>
      <c r="U5" s="48">
        <v>1</v>
      </c>
      <c r="V5" s="63">
        <v>25</v>
      </c>
      <c r="W5" s="48">
        <v>2</v>
      </c>
      <c r="X5" s="63">
        <v>23</v>
      </c>
      <c r="Y5" s="48"/>
      <c r="Z5" s="115">
        <v>0</v>
      </c>
      <c r="AA5" s="48">
        <v>1</v>
      </c>
      <c r="AB5" s="63">
        <v>25</v>
      </c>
      <c r="AC5" s="48">
        <v>1</v>
      </c>
      <c r="AD5" s="48">
        <v>25</v>
      </c>
      <c r="AE5" s="68">
        <v>21</v>
      </c>
      <c r="AF5" s="114">
        <v>15</v>
      </c>
      <c r="AG5" s="165">
        <f t="shared" ref="AG5:AG36" si="0">SUM(F5+H5+J5+L5+N5+P5+R5+T5+V5+X5+Z5+AB5+AD5+AE5-AF5)</f>
        <v>276</v>
      </c>
      <c r="AH5" s="81"/>
    </row>
    <row r="6" spans="1:37" s="50" customFormat="1" ht="13.15" customHeight="1" x14ac:dyDescent="0.2">
      <c r="A6" s="125">
        <v>2</v>
      </c>
      <c r="B6" s="126" t="s">
        <v>74</v>
      </c>
      <c r="C6" s="127" t="s">
        <v>75</v>
      </c>
      <c r="D6" s="128" t="s">
        <v>192</v>
      </c>
      <c r="E6" s="133">
        <v>2</v>
      </c>
      <c r="F6" s="134">
        <v>23</v>
      </c>
      <c r="G6" s="133">
        <v>5</v>
      </c>
      <c r="H6" s="134">
        <v>17</v>
      </c>
      <c r="I6" s="127">
        <v>7</v>
      </c>
      <c r="J6" s="129">
        <v>14</v>
      </c>
      <c r="K6" s="127">
        <v>3</v>
      </c>
      <c r="L6" s="129">
        <v>21</v>
      </c>
      <c r="M6" s="127">
        <v>5</v>
      </c>
      <c r="N6" s="129">
        <v>17</v>
      </c>
      <c r="O6" s="127">
        <v>3</v>
      </c>
      <c r="P6" s="129">
        <v>21</v>
      </c>
      <c r="Q6" s="127">
        <v>3</v>
      </c>
      <c r="R6" s="129">
        <v>21</v>
      </c>
      <c r="S6" s="127">
        <v>9</v>
      </c>
      <c r="T6" s="130">
        <v>12</v>
      </c>
      <c r="U6" s="127">
        <v>5</v>
      </c>
      <c r="V6" s="129">
        <v>17</v>
      </c>
      <c r="W6" s="127">
        <v>4</v>
      </c>
      <c r="X6" s="129">
        <v>19</v>
      </c>
      <c r="Y6" s="127">
        <v>2</v>
      </c>
      <c r="Z6" s="129">
        <v>23</v>
      </c>
      <c r="AA6" s="127">
        <v>5</v>
      </c>
      <c r="AB6" s="129">
        <v>17</v>
      </c>
      <c r="AC6" s="127"/>
      <c r="AD6" s="135">
        <v>0</v>
      </c>
      <c r="AE6" s="131">
        <v>14</v>
      </c>
      <c r="AF6" s="132">
        <v>12</v>
      </c>
      <c r="AG6" s="166">
        <f t="shared" si="0"/>
        <v>224</v>
      </c>
      <c r="AH6" s="81"/>
    </row>
    <row r="7" spans="1:37" s="51" customFormat="1" ht="13.15" customHeight="1" x14ac:dyDescent="0.2">
      <c r="A7" s="49">
        <v>3</v>
      </c>
      <c r="B7" s="58" t="s">
        <v>39</v>
      </c>
      <c r="C7" s="48" t="s">
        <v>70</v>
      </c>
      <c r="D7" s="120" t="s">
        <v>40</v>
      </c>
      <c r="E7" s="47">
        <v>5</v>
      </c>
      <c r="F7" s="64">
        <v>17</v>
      </c>
      <c r="G7" s="47">
        <v>4</v>
      </c>
      <c r="H7" s="64">
        <v>19</v>
      </c>
      <c r="I7" s="48">
        <v>17</v>
      </c>
      <c r="J7" s="115">
        <v>4</v>
      </c>
      <c r="K7" s="48">
        <v>1</v>
      </c>
      <c r="L7" s="63">
        <v>25</v>
      </c>
      <c r="M7" s="48">
        <v>9</v>
      </c>
      <c r="N7" s="63">
        <v>12</v>
      </c>
      <c r="O7" s="48">
        <v>5</v>
      </c>
      <c r="P7" s="63">
        <v>17</v>
      </c>
      <c r="Q7" s="48">
        <v>11</v>
      </c>
      <c r="R7" s="63">
        <v>10</v>
      </c>
      <c r="S7" s="48">
        <v>4</v>
      </c>
      <c r="T7" s="63">
        <v>19</v>
      </c>
      <c r="U7" s="48">
        <v>3</v>
      </c>
      <c r="V7" s="63">
        <v>21</v>
      </c>
      <c r="W7" s="48">
        <v>5</v>
      </c>
      <c r="X7" s="63">
        <v>17</v>
      </c>
      <c r="Y7" s="48"/>
      <c r="Z7" s="115">
        <v>0</v>
      </c>
      <c r="AA7" s="48">
        <v>2</v>
      </c>
      <c r="AB7" s="63">
        <v>23</v>
      </c>
      <c r="AC7" s="48">
        <v>2</v>
      </c>
      <c r="AD7" s="48">
        <v>23</v>
      </c>
      <c r="AE7" s="68">
        <v>15</v>
      </c>
      <c r="AF7" s="114">
        <v>4</v>
      </c>
      <c r="AG7" s="165">
        <f t="shared" si="0"/>
        <v>218</v>
      </c>
      <c r="AH7" s="81"/>
    </row>
    <row r="8" spans="1:37" s="51" customFormat="1" ht="13.15" customHeight="1" x14ac:dyDescent="0.2">
      <c r="A8" s="125">
        <v>4</v>
      </c>
      <c r="B8" s="126" t="s">
        <v>81</v>
      </c>
      <c r="C8" s="127" t="s">
        <v>22</v>
      </c>
      <c r="D8" s="128" t="s">
        <v>192</v>
      </c>
      <c r="E8" s="127">
        <v>4</v>
      </c>
      <c r="F8" s="129">
        <v>19</v>
      </c>
      <c r="G8" s="127">
        <v>1</v>
      </c>
      <c r="H8" s="129">
        <v>25</v>
      </c>
      <c r="I8" s="127"/>
      <c r="J8" s="130">
        <v>0</v>
      </c>
      <c r="K8" s="127">
        <v>4</v>
      </c>
      <c r="L8" s="129">
        <v>19</v>
      </c>
      <c r="M8" s="127">
        <v>2</v>
      </c>
      <c r="N8" s="129">
        <v>23</v>
      </c>
      <c r="O8" s="127">
        <v>2</v>
      </c>
      <c r="P8" s="129">
        <v>23</v>
      </c>
      <c r="Q8" s="127">
        <v>6</v>
      </c>
      <c r="R8" s="129">
        <v>15</v>
      </c>
      <c r="S8" s="127">
        <v>6</v>
      </c>
      <c r="T8" s="129">
        <v>15</v>
      </c>
      <c r="U8" s="127">
        <v>6</v>
      </c>
      <c r="V8" s="129">
        <v>15</v>
      </c>
      <c r="W8" s="127">
        <v>13</v>
      </c>
      <c r="X8" s="129">
        <v>8</v>
      </c>
      <c r="Y8" s="127"/>
      <c r="Z8" s="130">
        <v>0</v>
      </c>
      <c r="AA8" s="127">
        <v>3</v>
      </c>
      <c r="AB8" s="129">
        <v>21</v>
      </c>
      <c r="AC8" s="127">
        <v>6</v>
      </c>
      <c r="AD8" s="127">
        <v>15</v>
      </c>
      <c r="AE8" s="131"/>
      <c r="AF8" s="132">
        <v>0</v>
      </c>
      <c r="AG8" s="166">
        <f t="shared" si="0"/>
        <v>198</v>
      </c>
      <c r="AH8" s="81"/>
    </row>
    <row r="9" spans="1:37" s="51" customFormat="1" ht="13.15" customHeight="1" x14ac:dyDescent="0.2">
      <c r="A9" s="49">
        <v>5</v>
      </c>
      <c r="B9" s="58" t="s">
        <v>29</v>
      </c>
      <c r="C9" s="48" t="s">
        <v>89</v>
      </c>
      <c r="D9" s="120" t="s">
        <v>83</v>
      </c>
      <c r="E9" s="48">
        <v>1</v>
      </c>
      <c r="F9" s="63">
        <v>25</v>
      </c>
      <c r="G9" s="48">
        <v>3</v>
      </c>
      <c r="H9" s="63">
        <v>21</v>
      </c>
      <c r="I9" s="48">
        <v>14</v>
      </c>
      <c r="J9" s="63">
        <v>7</v>
      </c>
      <c r="K9" s="48">
        <v>2</v>
      </c>
      <c r="L9" s="63">
        <v>23</v>
      </c>
      <c r="M9" s="48">
        <v>1</v>
      </c>
      <c r="N9" s="63">
        <v>25</v>
      </c>
      <c r="O9" s="48">
        <v>4</v>
      </c>
      <c r="P9" s="63">
        <v>19</v>
      </c>
      <c r="Q9" s="48">
        <v>7</v>
      </c>
      <c r="R9" s="63">
        <v>14</v>
      </c>
      <c r="S9" s="48">
        <v>3</v>
      </c>
      <c r="T9" s="63">
        <v>21</v>
      </c>
      <c r="U9" s="48"/>
      <c r="V9" s="63">
        <v>0</v>
      </c>
      <c r="W9" s="48"/>
      <c r="X9" s="63">
        <v>0</v>
      </c>
      <c r="Y9" s="48"/>
      <c r="Z9" s="115">
        <v>0</v>
      </c>
      <c r="AA9" s="48"/>
      <c r="AB9" s="115">
        <v>0</v>
      </c>
      <c r="AC9" s="48">
        <v>3</v>
      </c>
      <c r="AD9" s="48">
        <v>21</v>
      </c>
      <c r="AE9" s="68">
        <v>1</v>
      </c>
      <c r="AF9" s="114">
        <v>0</v>
      </c>
      <c r="AG9" s="165">
        <f t="shared" si="0"/>
        <v>177</v>
      </c>
      <c r="AH9" s="81"/>
    </row>
    <row r="10" spans="1:37" s="51" customFormat="1" ht="13.15" customHeight="1" x14ac:dyDescent="0.2">
      <c r="A10" s="125">
        <v>6</v>
      </c>
      <c r="B10" s="126" t="s">
        <v>20</v>
      </c>
      <c r="C10" s="127" t="s">
        <v>23</v>
      </c>
      <c r="D10" s="128" t="s">
        <v>6</v>
      </c>
      <c r="E10" s="133">
        <v>7</v>
      </c>
      <c r="F10" s="134">
        <v>14</v>
      </c>
      <c r="G10" s="133"/>
      <c r="H10" s="130">
        <v>0</v>
      </c>
      <c r="I10" s="127"/>
      <c r="J10" s="130">
        <v>0</v>
      </c>
      <c r="K10" s="127">
        <v>10</v>
      </c>
      <c r="L10" s="129">
        <v>11</v>
      </c>
      <c r="M10" s="127">
        <v>6</v>
      </c>
      <c r="N10" s="129">
        <v>15</v>
      </c>
      <c r="O10" s="127">
        <v>7</v>
      </c>
      <c r="P10" s="129">
        <v>14</v>
      </c>
      <c r="Q10" s="127">
        <v>8</v>
      </c>
      <c r="R10" s="129">
        <v>13</v>
      </c>
      <c r="S10" s="127">
        <v>2</v>
      </c>
      <c r="T10" s="129">
        <v>23</v>
      </c>
      <c r="U10" s="127">
        <v>7</v>
      </c>
      <c r="V10" s="129">
        <v>14</v>
      </c>
      <c r="W10" s="127">
        <v>7</v>
      </c>
      <c r="X10" s="129">
        <v>14</v>
      </c>
      <c r="Y10" s="127">
        <v>4</v>
      </c>
      <c r="Z10" s="129">
        <v>19</v>
      </c>
      <c r="AA10" s="127">
        <v>6</v>
      </c>
      <c r="AB10" s="129">
        <v>15</v>
      </c>
      <c r="AC10" s="127">
        <v>5</v>
      </c>
      <c r="AD10" s="127">
        <v>17</v>
      </c>
      <c r="AE10" s="131"/>
      <c r="AF10" s="132">
        <v>0</v>
      </c>
      <c r="AG10" s="166">
        <f t="shared" si="0"/>
        <v>169</v>
      </c>
      <c r="AH10" s="81"/>
    </row>
    <row r="11" spans="1:37" s="51" customFormat="1" ht="13.15" customHeight="1" x14ac:dyDescent="0.2">
      <c r="A11" s="49">
        <v>7</v>
      </c>
      <c r="B11" s="58" t="s">
        <v>25</v>
      </c>
      <c r="C11" s="48" t="s">
        <v>95</v>
      </c>
      <c r="D11" s="120" t="s">
        <v>6</v>
      </c>
      <c r="E11" s="48">
        <v>16</v>
      </c>
      <c r="F11" s="63">
        <v>5</v>
      </c>
      <c r="G11" s="48">
        <v>10</v>
      </c>
      <c r="H11" s="63">
        <v>11</v>
      </c>
      <c r="I11" s="48">
        <v>10</v>
      </c>
      <c r="J11" s="63">
        <v>11</v>
      </c>
      <c r="K11" s="48">
        <v>15</v>
      </c>
      <c r="L11" s="63">
        <v>6</v>
      </c>
      <c r="M11" s="48">
        <v>4</v>
      </c>
      <c r="N11" s="63">
        <v>19</v>
      </c>
      <c r="O11" s="48">
        <v>12</v>
      </c>
      <c r="P11" s="63">
        <v>9</v>
      </c>
      <c r="Q11" s="48">
        <v>5</v>
      </c>
      <c r="R11" s="63">
        <v>17</v>
      </c>
      <c r="S11" s="48">
        <v>13</v>
      </c>
      <c r="T11" s="63">
        <v>8</v>
      </c>
      <c r="U11" s="48">
        <v>4</v>
      </c>
      <c r="V11" s="63">
        <v>19</v>
      </c>
      <c r="W11" s="48">
        <v>3</v>
      </c>
      <c r="X11" s="63">
        <v>21</v>
      </c>
      <c r="Y11" s="48">
        <v>1</v>
      </c>
      <c r="Z11" s="63">
        <v>25</v>
      </c>
      <c r="AA11" s="48"/>
      <c r="AB11" s="115">
        <v>0</v>
      </c>
      <c r="AC11" s="48"/>
      <c r="AD11" s="123">
        <v>0</v>
      </c>
      <c r="AE11" s="68">
        <v>6</v>
      </c>
      <c r="AF11" s="114">
        <v>0</v>
      </c>
      <c r="AG11" s="165">
        <f t="shared" si="0"/>
        <v>157</v>
      </c>
      <c r="AH11" s="81"/>
    </row>
    <row r="12" spans="1:37" s="51" customFormat="1" ht="13.15" customHeight="1" x14ac:dyDescent="0.2">
      <c r="A12" s="125">
        <v>8</v>
      </c>
      <c r="B12" s="126" t="s">
        <v>24</v>
      </c>
      <c r="C12" s="127" t="s">
        <v>19</v>
      </c>
      <c r="D12" s="128" t="s">
        <v>193</v>
      </c>
      <c r="E12" s="133">
        <v>9</v>
      </c>
      <c r="F12" s="134">
        <v>12</v>
      </c>
      <c r="G12" s="133">
        <v>8</v>
      </c>
      <c r="H12" s="134">
        <v>13</v>
      </c>
      <c r="I12" s="127">
        <v>9</v>
      </c>
      <c r="J12" s="129">
        <v>12</v>
      </c>
      <c r="K12" s="127">
        <v>7</v>
      </c>
      <c r="L12" s="129">
        <v>14</v>
      </c>
      <c r="M12" s="127">
        <v>8</v>
      </c>
      <c r="N12" s="129">
        <v>13</v>
      </c>
      <c r="O12" s="127"/>
      <c r="P12" s="130">
        <v>0</v>
      </c>
      <c r="Q12" s="127">
        <v>15</v>
      </c>
      <c r="R12" s="130">
        <v>6</v>
      </c>
      <c r="S12" s="127">
        <v>14</v>
      </c>
      <c r="T12" s="129">
        <v>7</v>
      </c>
      <c r="U12" s="127">
        <v>12</v>
      </c>
      <c r="V12" s="129">
        <v>9</v>
      </c>
      <c r="W12" s="127">
        <v>14</v>
      </c>
      <c r="X12" s="129">
        <v>7</v>
      </c>
      <c r="Y12" s="127">
        <v>8</v>
      </c>
      <c r="Z12" s="129">
        <v>13</v>
      </c>
      <c r="AA12" s="127">
        <v>10</v>
      </c>
      <c r="AB12" s="129">
        <v>11</v>
      </c>
      <c r="AC12" s="127">
        <v>7</v>
      </c>
      <c r="AD12" s="127">
        <v>14</v>
      </c>
      <c r="AE12" s="131"/>
      <c r="AF12" s="132">
        <v>6</v>
      </c>
      <c r="AG12" s="166">
        <f t="shared" si="0"/>
        <v>125</v>
      </c>
      <c r="AH12" s="81"/>
    </row>
    <row r="13" spans="1:37" s="51" customFormat="1" ht="13.15" customHeight="1" x14ac:dyDescent="0.2">
      <c r="A13" s="49">
        <v>9</v>
      </c>
      <c r="B13" s="58" t="s">
        <v>78</v>
      </c>
      <c r="C13" s="48" t="s">
        <v>80</v>
      </c>
      <c r="D13" s="120" t="s">
        <v>79</v>
      </c>
      <c r="E13" s="47">
        <v>19</v>
      </c>
      <c r="F13" s="64">
        <v>2</v>
      </c>
      <c r="G13" s="47">
        <v>6</v>
      </c>
      <c r="H13" s="64">
        <v>15</v>
      </c>
      <c r="I13" s="48">
        <v>11</v>
      </c>
      <c r="J13" s="63">
        <v>10</v>
      </c>
      <c r="K13" s="48">
        <v>14</v>
      </c>
      <c r="L13" s="63">
        <v>7</v>
      </c>
      <c r="M13" s="48"/>
      <c r="N13" s="115">
        <v>0</v>
      </c>
      <c r="O13" s="48">
        <v>8</v>
      </c>
      <c r="P13" s="63">
        <v>13</v>
      </c>
      <c r="Q13" s="48">
        <v>9</v>
      </c>
      <c r="R13" s="63">
        <v>12</v>
      </c>
      <c r="S13" s="48"/>
      <c r="T13" s="115">
        <v>0</v>
      </c>
      <c r="U13" s="48">
        <v>13</v>
      </c>
      <c r="V13" s="63">
        <v>8</v>
      </c>
      <c r="W13" s="48">
        <v>8</v>
      </c>
      <c r="X13" s="63">
        <v>13</v>
      </c>
      <c r="Y13" s="48">
        <v>5</v>
      </c>
      <c r="Z13" s="63">
        <v>17</v>
      </c>
      <c r="AA13" s="48">
        <v>7</v>
      </c>
      <c r="AB13" s="63">
        <v>14</v>
      </c>
      <c r="AC13" s="48">
        <v>11</v>
      </c>
      <c r="AD13" s="48">
        <v>10</v>
      </c>
      <c r="AE13" s="68"/>
      <c r="AF13" s="114">
        <v>0</v>
      </c>
      <c r="AG13" s="165">
        <f t="shared" si="0"/>
        <v>121</v>
      </c>
      <c r="AH13" s="81"/>
    </row>
    <row r="14" spans="1:37" s="51" customFormat="1" ht="13.15" customHeight="1" x14ac:dyDescent="0.2">
      <c r="A14" s="125">
        <v>10</v>
      </c>
      <c r="B14" s="126" t="s">
        <v>90</v>
      </c>
      <c r="C14" s="127" t="s">
        <v>91</v>
      </c>
      <c r="D14" s="128" t="s">
        <v>138</v>
      </c>
      <c r="E14" s="133">
        <v>10</v>
      </c>
      <c r="F14" s="134">
        <v>11</v>
      </c>
      <c r="G14" s="133">
        <v>12</v>
      </c>
      <c r="H14" s="134">
        <v>9</v>
      </c>
      <c r="I14" s="127"/>
      <c r="J14" s="129">
        <v>0</v>
      </c>
      <c r="K14" s="127">
        <v>12</v>
      </c>
      <c r="L14" s="129">
        <v>9</v>
      </c>
      <c r="M14" s="127">
        <v>13</v>
      </c>
      <c r="N14" s="129">
        <v>8</v>
      </c>
      <c r="O14" s="127">
        <v>6</v>
      </c>
      <c r="P14" s="129">
        <v>15</v>
      </c>
      <c r="Q14" s="127"/>
      <c r="R14" s="129">
        <v>0</v>
      </c>
      <c r="S14" s="127"/>
      <c r="T14" s="130">
        <v>0</v>
      </c>
      <c r="U14" s="127">
        <v>15</v>
      </c>
      <c r="V14" s="129">
        <v>6</v>
      </c>
      <c r="W14" s="127">
        <v>10</v>
      </c>
      <c r="X14" s="129">
        <v>11</v>
      </c>
      <c r="Y14" s="127"/>
      <c r="Z14" s="130">
        <v>0</v>
      </c>
      <c r="AA14" s="127">
        <v>4</v>
      </c>
      <c r="AB14" s="129">
        <v>19</v>
      </c>
      <c r="AC14" s="127">
        <v>10</v>
      </c>
      <c r="AD14" s="127">
        <v>11</v>
      </c>
      <c r="AE14" s="131">
        <v>1</v>
      </c>
      <c r="AF14" s="132">
        <v>0</v>
      </c>
      <c r="AG14" s="166">
        <f t="shared" si="0"/>
        <v>100</v>
      </c>
      <c r="AH14" s="81"/>
    </row>
    <row r="15" spans="1:37" s="51" customFormat="1" ht="13.15" customHeight="1" x14ac:dyDescent="0.2">
      <c r="A15" s="170">
        <v>11</v>
      </c>
      <c r="B15" s="58" t="s">
        <v>85</v>
      </c>
      <c r="C15" s="48" t="s">
        <v>111</v>
      </c>
      <c r="D15" s="120" t="s">
        <v>40</v>
      </c>
      <c r="E15" s="48">
        <v>15</v>
      </c>
      <c r="F15" s="63">
        <v>6</v>
      </c>
      <c r="G15" s="48">
        <v>9</v>
      </c>
      <c r="H15" s="63">
        <v>12</v>
      </c>
      <c r="I15" s="48">
        <v>19</v>
      </c>
      <c r="J15" s="63">
        <v>2</v>
      </c>
      <c r="K15" s="48">
        <v>9</v>
      </c>
      <c r="L15" s="63">
        <v>12</v>
      </c>
      <c r="M15" s="48">
        <v>14</v>
      </c>
      <c r="N15" s="63">
        <v>7</v>
      </c>
      <c r="O15" s="48">
        <v>11</v>
      </c>
      <c r="P15" s="63">
        <v>10</v>
      </c>
      <c r="Q15" s="48">
        <v>14</v>
      </c>
      <c r="R15" s="63">
        <v>7</v>
      </c>
      <c r="S15" s="48">
        <v>8</v>
      </c>
      <c r="T15" s="63">
        <v>13</v>
      </c>
      <c r="U15" s="48"/>
      <c r="V15" s="115">
        <v>0</v>
      </c>
      <c r="W15" s="48">
        <v>20</v>
      </c>
      <c r="X15" s="63">
        <v>1</v>
      </c>
      <c r="Y15" s="48"/>
      <c r="Z15" s="115">
        <v>0</v>
      </c>
      <c r="AA15" s="48">
        <v>9</v>
      </c>
      <c r="AB15" s="63">
        <v>12</v>
      </c>
      <c r="AC15" s="48">
        <v>8</v>
      </c>
      <c r="AD15" s="48">
        <v>13</v>
      </c>
      <c r="AE15" s="68"/>
      <c r="AF15" s="114">
        <v>0</v>
      </c>
      <c r="AG15" s="165">
        <f t="shared" si="0"/>
        <v>95</v>
      </c>
      <c r="AH15" s="81"/>
    </row>
    <row r="16" spans="1:37" s="51" customFormat="1" ht="13.15" customHeight="1" x14ac:dyDescent="0.2">
      <c r="A16" s="125">
        <v>12</v>
      </c>
      <c r="B16" s="126" t="s">
        <v>119</v>
      </c>
      <c r="C16" s="127" t="s">
        <v>76</v>
      </c>
      <c r="D16" s="128" t="s">
        <v>194</v>
      </c>
      <c r="E16" s="127"/>
      <c r="F16" s="129">
        <v>0</v>
      </c>
      <c r="G16" s="127"/>
      <c r="H16" s="129">
        <v>0</v>
      </c>
      <c r="I16" s="127"/>
      <c r="J16" s="129">
        <v>0</v>
      </c>
      <c r="K16" s="127">
        <v>6</v>
      </c>
      <c r="L16" s="129">
        <v>15</v>
      </c>
      <c r="M16" s="127">
        <v>10</v>
      </c>
      <c r="N16" s="129">
        <v>11</v>
      </c>
      <c r="O16" s="127">
        <v>10</v>
      </c>
      <c r="P16" s="129">
        <v>11</v>
      </c>
      <c r="Q16" s="127">
        <v>12</v>
      </c>
      <c r="R16" s="129">
        <v>9</v>
      </c>
      <c r="S16" s="127">
        <v>10</v>
      </c>
      <c r="T16" s="129">
        <v>11</v>
      </c>
      <c r="U16" s="127"/>
      <c r="V16" s="130">
        <v>0</v>
      </c>
      <c r="W16" s="127">
        <v>6</v>
      </c>
      <c r="X16" s="129">
        <v>15</v>
      </c>
      <c r="Y16" s="127">
        <v>6</v>
      </c>
      <c r="Z16" s="129">
        <v>15</v>
      </c>
      <c r="AA16" s="127">
        <v>18</v>
      </c>
      <c r="AB16" s="129">
        <v>3</v>
      </c>
      <c r="AC16" s="127"/>
      <c r="AD16" s="135">
        <v>0</v>
      </c>
      <c r="AE16" s="131"/>
      <c r="AF16" s="132">
        <v>0</v>
      </c>
      <c r="AG16" s="166">
        <f t="shared" si="0"/>
        <v>90</v>
      </c>
      <c r="AH16" s="81"/>
      <c r="AK16" s="53"/>
    </row>
    <row r="17" spans="1:34" s="51" customFormat="1" ht="13.15" customHeight="1" x14ac:dyDescent="0.2">
      <c r="A17" s="170">
        <v>13</v>
      </c>
      <c r="B17" s="58" t="s">
        <v>114</v>
      </c>
      <c r="C17" s="48" t="s">
        <v>132</v>
      </c>
      <c r="D17" s="120" t="s">
        <v>115</v>
      </c>
      <c r="E17" s="48"/>
      <c r="F17" s="63">
        <v>0</v>
      </c>
      <c r="G17" s="48"/>
      <c r="H17" s="63">
        <v>0</v>
      </c>
      <c r="I17" s="48">
        <v>18</v>
      </c>
      <c r="J17" s="63">
        <v>3</v>
      </c>
      <c r="K17" s="48"/>
      <c r="L17" s="63">
        <v>0</v>
      </c>
      <c r="M17" s="48">
        <v>7</v>
      </c>
      <c r="N17" s="63">
        <v>14</v>
      </c>
      <c r="O17" s="48"/>
      <c r="P17" s="63">
        <v>0</v>
      </c>
      <c r="Q17" s="48"/>
      <c r="R17" s="63">
        <v>0</v>
      </c>
      <c r="S17" s="48">
        <v>17</v>
      </c>
      <c r="T17" s="63">
        <v>4</v>
      </c>
      <c r="U17" s="48"/>
      <c r="V17" s="115">
        <v>0</v>
      </c>
      <c r="W17" s="48">
        <v>1</v>
      </c>
      <c r="X17" s="63">
        <v>25</v>
      </c>
      <c r="Y17" s="48">
        <v>3</v>
      </c>
      <c r="Z17" s="63">
        <v>21</v>
      </c>
      <c r="AA17" s="48"/>
      <c r="AB17" s="115">
        <v>0</v>
      </c>
      <c r="AC17" s="48">
        <v>4</v>
      </c>
      <c r="AD17" s="48">
        <v>19</v>
      </c>
      <c r="AE17" s="68">
        <v>3</v>
      </c>
      <c r="AF17" s="114">
        <v>0</v>
      </c>
      <c r="AG17" s="165">
        <f t="shared" si="0"/>
        <v>89</v>
      </c>
      <c r="AH17" s="81"/>
    </row>
    <row r="18" spans="1:34" s="51" customFormat="1" ht="13.15" customHeight="1" x14ac:dyDescent="0.2">
      <c r="A18" s="125">
        <v>14</v>
      </c>
      <c r="B18" s="126" t="s">
        <v>105</v>
      </c>
      <c r="C18" s="127" t="s">
        <v>72</v>
      </c>
      <c r="D18" s="128" t="s">
        <v>106</v>
      </c>
      <c r="E18" s="127"/>
      <c r="F18" s="129">
        <v>0</v>
      </c>
      <c r="G18" s="127">
        <v>7</v>
      </c>
      <c r="H18" s="129">
        <v>14</v>
      </c>
      <c r="I18" s="127"/>
      <c r="J18" s="129">
        <v>0</v>
      </c>
      <c r="K18" s="127">
        <v>8</v>
      </c>
      <c r="L18" s="129">
        <v>13</v>
      </c>
      <c r="M18" s="127">
        <v>15</v>
      </c>
      <c r="N18" s="129">
        <v>6</v>
      </c>
      <c r="O18" s="127">
        <v>9</v>
      </c>
      <c r="P18" s="129">
        <v>12</v>
      </c>
      <c r="Q18" s="127">
        <v>10</v>
      </c>
      <c r="R18" s="129">
        <v>11</v>
      </c>
      <c r="S18" s="127">
        <v>16</v>
      </c>
      <c r="T18" s="129">
        <v>5</v>
      </c>
      <c r="U18" s="127">
        <v>9</v>
      </c>
      <c r="V18" s="129">
        <v>12</v>
      </c>
      <c r="W18" s="127">
        <v>17</v>
      </c>
      <c r="X18" s="129">
        <v>4</v>
      </c>
      <c r="Y18" s="127"/>
      <c r="Z18" s="129">
        <v>0</v>
      </c>
      <c r="AA18" s="127"/>
      <c r="AB18" s="130">
        <v>0</v>
      </c>
      <c r="AC18" s="127"/>
      <c r="AD18" s="135">
        <v>0</v>
      </c>
      <c r="AE18" s="131"/>
      <c r="AF18" s="132">
        <v>0</v>
      </c>
      <c r="AG18" s="166">
        <f t="shared" si="0"/>
        <v>77</v>
      </c>
      <c r="AH18" s="81"/>
    </row>
    <row r="19" spans="1:34" s="51" customFormat="1" ht="13.15" customHeight="1" x14ac:dyDescent="0.2">
      <c r="A19" s="170">
        <v>15</v>
      </c>
      <c r="B19" s="58" t="s">
        <v>43</v>
      </c>
      <c r="C19" s="48" t="s">
        <v>112</v>
      </c>
      <c r="D19" s="120" t="s">
        <v>44</v>
      </c>
      <c r="E19" s="48">
        <v>6</v>
      </c>
      <c r="F19" s="63">
        <v>15</v>
      </c>
      <c r="G19" s="48"/>
      <c r="H19" s="63">
        <v>0</v>
      </c>
      <c r="I19" s="48"/>
      <c r="J19" s="63">
        <v>0</v>
      </c>
      <c r="K19" s="48">
        <v>13</v>
      </c>
      <c r="L19" s="63">
        <v>8</v>
      </c>
      <c r="M19" s="48">
        <v>11</v>
      </c>
      <c r="N19" s="63">
        <v>10</v>
      </c>
      <c r="O19" s="48"/>
      <c r="P19" s="63">
        <v>0</v>
      </c>
      <c r="Q19" s="48">
        <v>16</v>
      </c>
      <c r="R19" s="63">
        <v>5</v>
      </c>
      <c r="S19" s="48">
        <v>7</v>
      </c>
      <c r="T19" s="63">
        <v>14</v>
      </c>
      <c r="U19" s="48"/>
      <c r="V19" s="63">
        <v>0</v>
      </c>
      <c r="W19" s="48">
        <v>11</v>
      </c>
      <c r="X19" s="63">
        <v>10</v>
      </c>
      <c r="Y19" s="48"/>
      <c r="Z19" s="63">
        <v>0</v>
      </c>
      <c r="AA19" s="48"/>
      <c r="AB19" s="115">
        <v>0</v>
      </c>
      <c r="AC19" s="48"/>
      <c r="AD19" s="123">
        <v>0</v>
      </c>
      <c r="AE19" s="68"/>
      <c r="AF19" s="114">
        <v>0</v>
      </c>
      <c r="AG19" s="165">
        <f t="shared" si="0"/>
        <v>62</v>
      </c>
      <c r="AH19" s="81"/>
    </row>
    <row r="20" spans="1:34" s="51" customFormat="1" ht="13.15" customHeight="1" x14ac:dyDescent="0.2">
      <c r="A20" s="125">
        <v>16</v>
      </c>
      <c r="B20" s="126" t="s">
        <v>13</v>
      </c>
      <c r="C20" s="127" t="s">
        <v>87</v>
      </c>
      <c r="D20" s="128" t="s">
        <v>194</v>
      </c>
      <c r="E20" s="133">
        <v>4</v>
      </c>
      <c r="F20" s="134">
        <v>19</v>
      </c>
      <c r="G20" s="133"/>
      <c r="H20" s="134">
        <v>0</v>
      </c>
      <c r="I20" s="127"/>
      <c r="J20" s="129">
        <v>0</v>
      </c>
      <c r="K20" s="127"/>
      <c r="L20" s="129">
        <v>0</v>
      </c>
      <c r="M20" s="127"/>
      <c r="N20" s="129">
        <v>0</v>
      </c>
      <c r="O20" s="127"/>
      <c r="P20" s="129">
        <v>0</v>
      </c>
      <c r="Q20" s="127"/>
      <c r="R20" s="130">
        <v>0</v>
      </c>
      <c r="S20" s="127">
        <v>20</v>
      </c>
      <c r="T20" s="129">
        <v>1</v>
      </c>
      <c r="U20" s="127"/>
      <c r="V20" s="130">
        <v>0</v>
      </c>
      <c r="W20" s="127">
        <v>15</v>
      </c>
      <c r="X20" s="129">
        <v>6</v>
      </c>
      <c r="Y20" s="127">
        <v>7</v>
      </c>
      <c r="Z20" s="129">
        <v>14</v>
      </c>
      <c r="AA20" s="127">
        <v>11</v>
      </c>
      <c r="AB20" s="129">
        <v>10</v>
      </c>
      <c r="AC20" s="127">
        <v>12</v>
      </c>
      <c r="AD20" s="127">
        <v>9</v>
      </c>
      <c r="AE20" s="131"/>
      <c r="AF20" s="132">
        <v>0</v>
      </c>
      <c r="AG20" s="166">
        <f t="shared" si="0"/>
        <v>59</v>
      </c>
      <c r="AH20" s="81"/>
    </row>
    <row r="21" spans="1:34" s="48" customFormat="1" x14ac:dyDescent="0.2">
      <c r="A21" s="170">
        <v>17</v>
      </c>
      <c r="B21" s="58" t="s">
        <v>116</v>
      </c>
      <c r="C21" s="48" t="s">
        <v>72</v>
      </c>
      <c r="D21" s="120" t="s">
        <v>194</v>
      </c>
      <c r="E21" s="47">
        <v>18</v>
      </c>
      <c r="F21" s="64">
        <v>3</v>
      </c>
      <c r="G21" s="47">
        <v>11</v>
      </c>
      <c r="H21" s="64">
        <v>10</v>
      </c>
      <c r="I21" s="48">
        <v>20</v>
      </c>
      <c r="J21" s="63">
        <v>1</v>
      </c>
      <c r="L21" s="63">
        <v>0</v>
      </c>
      <c r="N21" s="63">
        <v>0</v>
      </c>
      <c r="O21" s="48">
        <v>18</v>
      </c>
      <c r="P21" s="63">
        <v>3</v>
      </c>
      <c r="R21" s="63">
        <v>0</v>
      </c>
      <c r="S21" s="48">
        <v>15</v>
      </c>
      <c r="T21" s="63">
        <v>6</v>
      </c>
      <c r="U21" s="48">
        <v>10</v>
      </c>
      <c r="V21" s="63">
        <v>11</v>
      </c>
      <c r="W21" s="48">
        <v>12</v>
      </c>
      <c r="X21" s="63">
        <v>9</v>
      </c>
      <c r="Z21" s="115">
        <v>0</v>
      </c>
      <c r="AA21" s="48">
        <v>8</v>
      </c>
      <c r="AB21" s="63">
        <v>13</v>
      </c>
      <c r="AD21" s="123">
        <v>0</v>
      </c>
      <c r="AE21" s="68">
        <v>1</v>
      </c>
      <c r="AF21" s="114">
        <v>0</v>
      </c>
      <c r="AG21" s="165">
        <f t="shared" si="0"/>
        <v>57</v>
      </c>
      <c r="AH21" s="81"/>
    </row>
    <row r="22" spans="1:34" s="51" customFormat="1" ht="13.15" customHeight="1" x14ac:dyDescent="0.2">
      <c r="A22" s="125">
        <v>18</v>
      </c>
      <c r="B22" s="126" t="s">
        <v>26</v>
      </c>
      <c r="C22" s="127" t="s">
        <v>67</v>
      </c>
      <c r="D22" s="128" t="s">
        <v>138</v>
      </c>
      <c r="E22" s="133">
        <v>17</v>
      </c>
      <c r="F22" s="134">
        <v>4</v>
      </c>
      <c r="G22" s="133">
        <v>14</v>
      </c>
      <c r="H22" s="134">
        <v>7</v>
      </c>
      <c r="I22" s="127"/>
      <c r="J22" s="129">
        <v>0</v>
      </c>
      <c r="K22" s="127">
        <v>18</v>
      </c>
      <c r="L22" s="129">
        <v>3</v>
      </c>
      <c r="M22" s="127">
        <v>20</v>
      </c>
      <c r="N22" s="129">
        <v>1</v>
      </c>
      <c r="O22" s="127">
        <v>13</v>
      </c>
      <c r="P22" s="129">
        <v>8</v>
      </c>
      <c r="Q22" s="127">
        <v>17</v>
      </c>
      <c r="R22" s="129">
        <v>4</v>
      </c>
      <c r="S22" s="127">
        <v>11</v>
      </c>
      <c r="T22" s="129">
        <v>10</v>
      </c>
      <c r="U22" s="127"/>
      <c r="V22" s="129">
        <v>0</v>
      </c>
      <c r="W22" s="127"/>
      <c r="X22" s="130">
        <v>0</v>
      </c>
      <c r="Y22" s="127">
        <v>14</v>
      </c>
      <c r="Z22" s="129">
        <v>7</v>
      </c>
      <c r="AA22" s="127">
        <v>15</v>
      </c>
      <c r="AB22" s="129">
        <v>6</v>
      </c>
      <c r="AC22" s="127"/>
      <c r="AD22" s="135">
        <v>0</v>
      </c>
      <c r="AE22" s="131"/>
      <c r="AF22" s="132">
        <v>0</v>
      </c>
      <c r="AG22" s="166">
        <f t="shared" si="0"/>
        <v>50</v>
      </c>
      <c r="AH22" s="81"/>
    </row>
    <row r="23" spans="1:34" s="51" customFormat="1" ht="13.15" customHeight="1" x14ac:dyDescent="0.2">
      <c r="A23" s="170">
        <v>19</v>
      </c>
      <c r="B23" s="58" t="s">
        <v>49</v>
      </c>
      <c r="C23" s="48" t="s">
        <v>66</v>
      </c>
      <c r="D23" s="120" t="s">
        <v>138</v>
      </c>
      <c r="E23" s="47"/>
      <c r="F23" s="64">
        <v>0</v>
      </c>
      <c r="G23" s="47"/>
      <c r="H23" s="64">
        <v>0</v>
      </c>
      <c r="I23" s="48"/>
      <c r="J23" s="115">
        <v>0</v>
      </c>
      <c r="K23" s="48">
        <v>11</v>
      </c>
      <c r="L23" s="63">
        <v>10</v>
      </c>
      <c r="M23" s="48">
        <v>19</v>
      </c>
      <c r="N23" s="63">
        <v>2</v>
      </c>
      <c r="O23" s="48">
        <v>15</v>
      </c>
      <c r="P23" s="63">
        <v>6</v>
      </c>
      <c r="Q23" s="48">
        <v>19</v>
      </c>
      <c r="R23" s="63">
        <v>2</v>
      </c>
      <c r="S23" s="48">
        <v>12</v>
      </c>
      <c r="T23" s="63">
        <v>9</v>
      </c>
      <c r="U23" s="48">
        <v>17</v>
      </c>
      <c r="V23" s="63">
        <v>4</v>
      </c>
      <c r="W23" s="48">
        <v>19</v>
      </c>
      <c r="X23" s="63">
        <v>2</v>
      </c>
      <c r="Y23" s="48">
        <v>11</v>
      </c>
      <c r="Z23" s="63">
        <v>10</v>
      </c>
      <c r="AA23" s="48">
        <v>20</v>
      </c>
      <c r="AB23" s="63">
        <v>1</v>
      </c>
      <c r="AC23" s="48"/>
      <c r="AD23" s="123">
        <v>0</v>
      </c>
      <c r="AE23" s="68"/>
      <c r="AF23" s="114">
        <v>0</v>
      </c>
      <c r="AG23" s="165">
        <f t="shared" si="0"/>
        <v>46</v>
      </c>
      <c r="AH23" s="81"/>
    </row>
    <row r="24" spans="1:34" s="51" customFormat="1" ht="13.15" customHeight="1" x14ac:dyDescent="0.2">
      <c r="A24" s="125">
        <v>20</v>
      </c>
      <c r="B24" s="126" t="s">
        <v>33</v>
      </c>
      <c r="C24" s="127" t="s">
        <v>73</v>
      </c>
      <c r="D24" s="128" t="s">
        <v>191</v>
      </c>
      <c r="E24" s="127">
        <v>13</v>
      </c>
      <c r="F24" s="129">
        <v>8</v>
      </c>
      <c r="G24" s="127">
        <v>16</v>
      </c>
      <c r="H24" s="129">
        <v>5</v>
      </c>
      <c r="I24" s="127"/>
      <c r="J24" s="129">
        <v>0</v>
      </c>
      <c r="K24" s="127">
        <v>19</v>
      </c>
      <c r="L24" s="129">
        <v>2</v>
      </c>
      <c r="M24" s="127"/>
      <c r="N24" s="129">
        <v>0</v>
      </c>
      <c r="O24" s="127">
        <v>14</v>
      </c>
      <c r="P24" s="129">
        <v>7</v>
      </c>
      <c r="Q24" s="127"/>
      <c r="R24" s="129">
        <v>0</v>
      </c>
      <c r="S24" s="127"/>
      <c r="T24" s="129">
        <v>0</v>
      </c>
      <c r="U24" s="127">
        <v>16</v>
      </c>
      <c r="V24" s="129">
        <v>5</v>
      </c>
      <c r="W24" s="127"/>
      <c r="X24" s="130">
        <v>0</v>
      </c>
      <c r="Y24" s="127">
        <v>10</v>
      </c>
      <c r="Z24" s="129">
        <v>11</v>
      </c>
      <c r="AA24" s="127">
        <v>16</v>
      </c>
      <c r="AB24" s="129">
        <v>5</v>
      </c>
      <c r="AC24" s="127"/>
      <c r="AD24" s="135">
        <v>0</v>
      </c>
      <c r="AE24" s="131"/>
      <c r="AF24" s="132">
        <v>0</v>
      </c>
      <c r="AG24" s="166">
        <f t="shared" si="0"/>
        <v>43</v>
      </c>
      <c r="AH24" s="81"/>
    </row>
    <row r="25" spans="1:34" s="51" customFormat="1" ht="13.15" customHeight="1" x14ac:dyDescent="0.2">
      <c r="A25" s="170">
        <v>21</v>
      </c>
      <c r="B25" s="58" t="s">
        <v>206</v>
      </c>
      <c r="C25" s="58" t="s">
        <v>216</v>
      </c>
      <c r="D25" s="120" t="s">
        <v>207</v>
      </c>
      <c r="E25" s="48"/>
      <c r="F25" s="63">
        <v>0</v>
      </c>
      <c r="G25" s="48"/>
      <c r="H25" s="63">
        <v>0</v>
      </c>
      <c r="I25" s="48"/>
      <c r="J25" s="63">
        <v>0</v>
      </c>
      <c r="K25" s="48"/>
      <c r="L25" s="63">
        <v>0</v>
      </c>
      <c r="M25" s="48"/>
      <c r="N25" s="63">
        <v>0</v>
      </c>
      <c r="O25" s="48"/>
      <c r="P25" s="63">
        <v>0</v>
      </c>
      <c r="Q25" s="48"/>
      <c r="R25" s="115">
        <v>0</v>
      </c>
      <c r="S25" s="48"/>
      <c r="T25" s="115">
        <v>0</v>
      </c>
      <c r="U25" s="48">
        <v>11</v>
      </c>
      <c r="V25" s="63">
        <v>10</v>
      </c>
      <c r="W25" s="48">
        <v>9</v>
      </c>
      <c r="X25" s="63">
        <v>12</v>
      </c>
      <c r="Y25" s="48">
        <v>9</v>
      </c>
      <c r="Z25" s="63">
        <v>12</v>
      </c>
      <c r="AA25" s="48">
        <v>19</v>
      </c>
      <c r="AB25" s="63">
        <v>2</v>
      </c>
      <c r="AC25" s="48">
        <v>17</v>
      </c>
      <c r="AD25" s="48">
        <v>4</v>
      </c>
      <c r="AE25" s="68"/>
      <c r="AF25" s="114">
        <v>0</v>
      </c>
      <c r="AG25" s="165">
        <f t="shared" si="0"/>
        <v>40</v>
      </c>
      <c r="AH25" s="81"/>
    </row>
    <row r="26" spans="1:34" s="51" customFormat="1" ht="13.15" customHeight="1" x14ac:dyDescent="0.2">
      <c r="A26" s="125">
        <v>22</v>
      </c>
      <c r="B26" s="136" t="s">
        <v>109</v>
      </c>
      <c r="C26" s="127" t="s">
        <v>93</v>
      </c>
      <c r="D26" s="128" t="s">
        <v>195</v>
      </c>
      <c r="E26" s="133"/>
      <c r="F26" s="134">
        <v>0</v>
      </c>
      <c r="G26" s="133">
        <v>15</v>
      </c>
      <c r="H26" s="134">
        <v>6</v>
      </c>
      <c r="I26" s="127"/>
      <c r="J26" s="129">
        <v>0</v>
      </c>
      <c r="K26" s="127"/>
      <c r="L26" s="129">
        <v>0</v>
      </c>
      <c r="M26" s="127"/>
      <c r="N26" s="129">
        <v>0</v>
      </c>
      <c r="O26" s="127"/>
      <c r="P26" s="129">
        <v>0</v>
      </c>
      <c r="Q26" s="127"/>
      <c r="R26" s="129">
        <v>0</v>
      </c>
      <c r="S26" s="127"/>
      <c r="T26" s="129">
        <v>0</v>
      </c>
      <c r="U26" s="127"/>
      <c r="V26" s="130">
        <v>0</v>
      </c>
      <c r="W26" s="127"/>
      <c r="X26" s="130">
        <v>0</v>
      </c>
      <c r="Y26" s="127">
        <v>13</v>
      </c>
      <c r="Z26" s="129">
        <v>8</v>
      </c>
      <c r="AA26" s="127">
        <v>12</v>
      </c>
      <c r="AB26" s="129">
        <v>9</v>
      </c>
      <c r="AC26" s="127">
        <v>13</v>
      </c>
      <c r="AD26" s="127">
        <v>8</v>
      </c>
      <c r="AE26" s="131"/>
      <c r="AF26" s="132">
        <v>0</v>
      </c>
      <c r="AG26" s="166">
        <f t="shared" si="0"/>
        <v>31</v>
      </c>
      <c r="AH26" s="81"/>
    </row>
    <row r="27" spans="1:34" s="51" customFormat="1" ht="13.15" customHeight="1" x14ac:dyDescent="0.2">
      <c r="A27" s="170">
        <v>23</v>
      </c>
      <c r="B27" s="67" t="s">
        <v>94</v>
      </c>
      <c r="C27" s="48" t="s">
        <v>27</v>
      </c>
      <c r="D27" s="120" t="s">
        <v>190</v>
      </c>
      <c r="E27" s="48"/>
      <c r="F27" s="63">
        <v>0</v>
      </c>
      <c r="G27" s="48"/>
      <c r="H27" s="63">
        <v>0</v>
      </c>
      <c r="I27" s="48"/>
      <c r="J27" s="63">
        <v>0</v>
      </c>
      <c r="K27" s="48"/>
      <c r="L27" s="63">
        <v>0</v>
      </c>
      <c r="M27" s="48"/>
      <c r="N27" s="63">
        <v>0</v>
      </c>
      <c r="O27" s="48">
        <v>19</v>
      </c>
      <c r="P27" s="63">
        <v>2</v>
      </c>
      <c r="Q27" s="48"/>
      <c r="R27" s="63">
        <v>0</v>
      </c>
      <c r="S27" s="48">
        <v>18</v>
      </c>
      <c r="T27" s="63">
        <v>3</v>
      </c>
      <c r="U27" s="48"/>
      <c r="V27" s="63">
        <v>0</v>
      </c>
      <c r="W27" s="48"/>
      <c r="X27" s="63">
        <v>0</v>
      </c>
      <c r="Y27" s="48"/>
      <c r="Z27" s="115">
        <v>0</v>
      </c>
      <c r="AA27" s="48"/>
      <c r="AB27" s="115">
        <v>0</v>
      </c>
      <c r="AC27" s="48">
        <v>19</v>
      </c>
      <c r="AD27" s="48">
        <v>2</v>
      </c>
      <c r="AE27" s="68">
        <v>21</v>
      </c>
      <c r="AF27" s="114">
        <v>0</v>
      </c>
      <c r="AG27" s="165">
        <f t="shared" si="0"/>
        <v>28</v>
      </c>
      <c r="AH27" s="81"/>
    </row>
    <row r="28" spans="1:34" s="51" customFormat="1" ht="13.15" customHeight="1" x14ac:dyDescent="0.2">
      <c r="A28" s="125">
        <v>24</v>
      </c>
      <c r="B28" s="126" t="s">
        <v>17</v>
      </c>
      <c r="C28" s="127" t="s">
        <v>18</v>
      </c>
      <c r="D28" s="128" t="s">
        <v>152</v>
      </c>
      <c r="E28" s="133">
        <v>20</v>
      </c>
      <c r="F28" s="134">
        <v>1</v>
      </c>
      <c r="G28" s="133"/>
      <c r="H28" s="134">
        <v>0</v>
      </c>
      <c r="I28" s="127"/>
      <c r="J28" s="129">
        <v>0</v>
      </c>
      <c r="K28" s="127">
        <v>16</v>
      </c>
      <c r="L28" s="129">
        <v>5</v>
      </c>
      <c r="M28" s="127"/>
      <c r="N28" s="129">
        <v>0</v>
      </c>
      <c r="O28" s="127">
        <v>16</v>
      </c>
      <c r="P28" s="129">
        <v>5</v>
      </c>
      <c r="Q28" s="127"/>
      <c r="R28" s="129">
        <v>0</v>
      </c>
      <c r="S28" s="127"/>
      <c r="T28" s="129">
        <v>0</v>
      </c>
      <c r="U28" s="127"/>
      <c r="V28" s="129">
        <v>0</v>
      </c>
      <c r="W28" s="127"/>
      <c r="X28" s="129">
        <v>0</v>
      </c>
      <c r="Y28" s="127"/>
      <c r="Z28" s="129">
        <v>0</v>
      </c>
      <c r="AA28" s="127"/>
      <c r="AB28" s="130">
        <v>0</v>
      </c>
      <c r="AC28" s="127"/>
      <c r="AD28" s="135">
        <v>0</v>
      </c>
      <c r="AE28" s="131">
        <v>16</v>
      </c>
      <c r="AF28" s="132">
        <v>0</v>
      </c>
      <c r="AG28" s="166">
        <f t="shared" si="0"/>
        <v>27</v>
      </c>
      <c r="AH28" s="81"/>
    </row>
    <row r="29" spans="1:34" s="51" customFormat="1" ht="13.15" customHeight="1" x14ac:dyDescent="0.2">
      <c r="A29" s="170">
        <v>25</v>
      </c>
      <c r="B29" s="58" t="s">
        <v>203</v>
      </c>
      <c r="C29" s="58" t="s">
        <v>204</v>
      </c>
      <c r="D29" s="120" t="s">
        <v>205</v>
      </c>
      <c r="E29" s="47"/>
      <c r="F29" s="63">
        <v>0</v>
      </c>
      <c r="G29" s="48"/>
      <c r="H29" s="63">
        <v>0</v>
      </c>
      <c r="I29" s="48"/>
      <c r="J29" s="63">
        <v>0</v>
      </c>
      <c r="K29" s="48"/>
      <c r="L29" s="63">
        <v>0</v>
      </c>
      <c r="M29" s="48"/>
      <c r="N29" s="63">
        <v>0</v>
      </c>
      <c r="O29" s="48"/>
      <c r="P29" s="63">
        <v>0</v>
      </c>
      <c r="Q29" s="48"/>
      <c r="R29" s="63">
        <v>0</v>
      </c>
      <c r="S29" s="48"/>
      <c r="T29" s="63">
        <v>0</v>
      </c>
      <c r="U29" s="48">
        <v>2</v>
      </c>
      <c r="V29" s="63">
        <v>23</v>
      </c>
      <c r="W29" s="48"/>
      <c r="X29" s="63">
        <v>0</v>
      </c>
      <c r="Y29" s="48"/>
      <c r="Z29" s="63">
        <v>0</v>
      </c>
      <c r="AA29" s="48"/>
      <c r="AB29" s="115">
        <v>0</v>
      </c>
      <c r="AC29" s="48"/>
      <c r="AD29" s="123">
        <v>0</v>
      </c>
      <c r="AE29" s="68"/>
      <c r="AF29" s="114">
        <v>0</v>
      </c>
      <c r="AG29" s="165">
        <f t="shared" si="0"/>
        <v>23</v>
      </c>
      <c r="AH29" s="81"/>
    </row>
    <row r="30" spans="1:34" s="48" customFormat="1" ht="12" customHeight="1" x14ac:dyDescent="0.2">
      <c r="A30" s="125">
        <v>26</v>
      </c>
      <c r="B30" s="126" t="s">
        <v>41</v>
      </c>
      <c r="C30" s="127" t="s">
        <v>93</v>
      </c>
      <c r="D30" s="128" t="s">
        <v>92</v>
      </c>
      <c r="E30" s="127">
        <v>14</v>
      </c>
      <c r="F30" s="129">
        <v>7</v>
      </c>
      <c r="G30" s="127"/>
      <c r="H30" s="129">
        <v>0</v>
      </c>
      <c r="I30" s="127"/>
      <c r="J30" s="129">
        <v>0</v>
      </c>
      <c r="K30" s="127">
        <v>17</v>
      </c>
      <c r="L30" s="129">
        <v>4</v>
      </c>
      <c r="M30" s="127"/>
      <c r="N30" s="129">
        <v>0</v>
      </c>
      <c r="O30" s="127">
        <v>20</v>
      </c>
      <c r="P30" s="129">
        <v>1</v>
      </c>
      <c r="Q30" s="127"/>
      <c r="R30" s="129">
        <v>0</v>
      </c>
      <c r="S30" s="127"/>
      <c r="T30" s="129">
        <v>0</v>
      </c>
      <c r="U30" s="127"/>
      <c r="V30" s="129">
        <v>0</v>
      </c>
      <c r="W30" s="127"/>
      <c r="X30" s="129">
        <v>0</v>
      </c>
      <c r="Y30" s="127"/>
      <c r="Z30" s="129">
        <v>0</v>
      </c>
      <c r="AA30" s="127"/>
      <c r="AB30" s="130">
        <v>0</v>
      </c>
      <c r="AC30" s="127"/>
      <c r="AD30" s="135">
        <v>0</v>
      </c>
      <c r="AE30" s="131">
        <v>11</v>
      </c>
      <c r="AF30" s="132">
        <v>0</v>
      </c>
      <c r="AG30" s="166">
        <f t="shared" si="0"/>
        <v>23</v>
      </c>
      <c r="AH30" s="81"/>
    </row>
    <row r="31" spans="1:34" s="51" customFormat="1" ht="13.15" customHeight="1" x14ac:dyDescent="0.2">
      <c r="A31" s="170"/>
      <c r="B31" s="58" t="s">
        <v>82</v>
      </c>
      <c r="C31" s="48" t="s">
        <v>84</v>
      </c>
      <c r="D31" s="120" t="s">
        <v>83</v>
      </c>
      <c r="E31" s="48">
        <v>8</v>
      </c>
      <c r="F31" s="63">
        <v>13</v>
      </c>
      <c r="G31" s="48"/>
      <c r="H31" s="63">
        <v>0</v>
      </c>
      <c r="I31" s="48"/>
      <c r="J31" s="63">
        <v>0</v>
      </c>
      <c r="K31" s="48"/>
      <c r="L31" s="63">
        <v>0</v>
      </c>
      <c r="M31" s="48"/>
      <c r="N31" s="63">
        <v>0</v>
      </c>
      <c r="O31" s="48"/>
      <c r="P31" s="63">
        <v>0</v>
      </c>
      <c r="Q31" s="48"/>
      <c r="R31" s="63">
        <v>0</v>
      </c>
      <c r="S31" s="48"/>
      <c r="T31" s="63">
        <v>0</v>
      </c>
      <c r="U31" s="48"/>
      <c r="V31" s="63">
        <v>0</v>
      </c>
      <c r="W31" s="48"/>
      <c r="X31" s="115">
        <v>0</v>
      </c>
      <c r="Y31" s="48"/>
      <c r="Z31" s="115">
        <v>0</v>
      </c>
      <c r="AA31" s="48">
        <v>17</v>
      </c>
      <c r="AB31" s="63">
        <v>4</v>
      </c>
      <c r="AC31" s="48">
        <v>15</v>
      </c>
      <c r="AD31" s="48">
        <v>6</v>
      </c>
      <c r="AE31" s="68"/>
      <c r="AF31" s="114">
        <v>0</v>
      </c>
      <c r="AG31" s="165">
        <f t="shared" si="0"/>
        <v>23</v>
      </c>
      <c r="AH31" s="81"/>
    </row>
    <row r="32" spans="1:34" s="51" customFormat="1" ht="13.15" customHeight="1" x14ac:dyDescent="0.2">
      <c r="A32" s="125">
        <v>28</v>
      </c>
      <c r="B32" s="137" t="s">
        <v>187</v>
      </c>
      <c r="C32" s="133" t="s">
        <v>188</v>
      </c>
      <c r="D32" s="138" t="s">
        <v>189</v>
      </c>
      <c r="E32" s="133"/>
      <c r="F32" s="134">
        <v>0</v>
      </c>
      <c r="G32" s="133"/>
      <c r="H32" s="134">
        <v>0</v>
      </c>
      <c r="I32" s="133"/>
      <c r="J32" s="134">
        <v>0</v>
      </c>
      <c r="K32" s="133"/>
      <c r="L32" s="134">
        <v>0</v>
      </c>
      <c r="M32" s="133"/>
      <c r="N32" s="134">
        <v>0</v>
      </c>
      <c r="O32" s="133"/>
      <c r="P32" s="134">
        <v>0</v>
      </c>
      <c r="Q32" s="133">
        <v>18</v>
      </c>
      <c r="R32" s="134">
        <v>3</v>
      </c>
      <c r="S32" s="127"/>
      <c r="T32" s="129">
        <v>0</v>
      </c>
      <c r="U32" s="127">
        <v>8</v>
      </c>
      <c r="V32" s="129">
        <v>13</v>
      </c>
      <c r="W32" s="133">
        <v>18</v>
      </c>
      <c r="X32" s="134">
        <v>3</v>
      </c>
      <c r="Y32" s="133"/>
      <c r="Z32" s="134">
        <v>0</v>
      </c>
      <c r="AA32" s="133"/>
      <c r="AB32" s="130">
        <v>0</v>
      </c>
      <c r="AC32" s="133"/>
      <c r="AD32" s="135">
        <v>0</v>
      </c>
      <c r="AE32" s="139"/>
      <c r="AF32" s="132">
        <v>0</v>
      </c>
      <c r="AG32" s="166">
        <f t="shared" si="0"/>
        <v>19</v>
      </c>
      <c r="AH32" s="81"/>
    </row>
    <row r="33" spans="1:34" s="51" customFormat="1" ht="13.5" customHeight="1" x14ac:dyDescent="0.2">
      <c r="A33" s="170"/>
      <c r="B33" s="67" t="s">
        <v>129</v>
      </c>
      <c r="C33" s="48" t="s">
        <v>130</v>
      </c>
      <c r="D33" s="120" t="s">
        <v>131</v>
      </c>
      <c r="E33" s="48"/>
      <c r="F33" s="63">
        <v>0</v>
      </c>
      <c r="G33" s="48"/>
      <c r="H33" s="63">
        <v>0</v>
      </c>
      <c r="I33" s="48"/>
      <c r="J33" s="63">
        <v>0</v>
      </c>
      <c r="K33" s="48"/>
      <c r="L33" s="63">
        <v>0</v>
      </c>
      <c r="M33" s="48">
        <v>18</v>
      </c>
      <c r="N33" s="63">
        <v>3</v>
      </c>
      <c r="O33" s="48">
        <v>17</v>
      </c>
      <c r="P33" s="63">
        <v>4</v>
      </c>
      <c r="Q33" s="48"/>
      <c r="R33" s="63">
        <v>0</v>
      </c>
      <c r="S33" s="48"/>
      <c r="T33" s="63">
        <v>0</v>
      </c>
      <c r="U33" s="48"/>
      <c r="V33" s="63">
        <v>0</v>
      </c>
      <c r="W33" s="48"/>
      <c r="X33" s="63">
        <v>0</v>
      </c>
      <c r="Y33" s="48"/>
      <c r="Z33" s="115">
        <v>0</v>
      </c>
      <c r="AA33" s="48"/>
      <c r="AB33" s="115">
        <v>0</v>
      </c>
      <c r="AC33" s="48">
        <v>9</v>
      </c>
      <c r="AD33" s="48">
        <v>12</v>
      </c>
      <c r="AE33" s="68"/>
      <c r="AF33" s="114">
        <v>0</v>
      </c>
      <c r="AG33" s="165">
        <f t="shared" si="0"/>
        <v>19</v>
      </c>
      <c r="AH33" s="81"/>
    </row>
    <row r="34" spans="1:34" s="51" customFormat="1" ht="13.15" customHeight="1" x14ac:dyDescent="0.2">
      <c r="A34" s="125">
        <v>30</v>
      </c>
      <c r="B34" s="106" t="s">
        <v>184</v>
      </c>
      <c r="C34" s="99" t="s">
        <v>185</v>
      </c>
      <c r="D34" s="140" t="s">
        <v>186</v>
      </c>
      <c r="E34" s="127"/>
      <c r="F34" s="129">
        <v>0</v>
      </c>
      <c r="G34" s="127"/>
      <c r="H34" s="129">
        <v>0</v>
      </c>
      <c r="I34" s="127"/>
      <c r="J34" s="129">
        <v>0</v>
      </c>
      <c r="K34" s="127"/>
      <c r="L34" s="129">
        <v>0</v>
      </c>
      <c r="M34" s="127"/>
      <c r="N34" s="129">
        <v>0</v>
      </c>
      <c r="O34" s="127"/>
      <c r="P34" s="129">
        <v>0</v>
      </c>
      <c r="Q34" s="127"/>
      <c r="R34" s="129">
        <v>0</v>
      </c>
      <c r="S34" s="127"/>
      <c r="T34" s="129">
        <v>0</v>
      </c>
      <c r="U34" s="127"/>
      <c r="V34" s="129">
        <v>0</v>
      </c>
      <c r="W34" s="127"/>
      <c r="X34" s="129">
        <v>0</v>
      </c>
      <c r="Y34" s="127"/>
      <c r="Z34" s="130">
        <v>0</v>
      </c>
      <c r="AA34" s="127"/>
      <c r="AB34" s="130">
        <v>0</v>
      </c>
      <c r="AC34" s="127">
        <v>16</v>
      </c>
      <c r="AD34" s="127">
        <v>5</v>
      </c>
      <c r="AE34" s="131">
        <v>12</v>
      </c>
      <c r="AF34" s="132">
        <v>0</v>
      </c>
      <c r="AG34" s="166">
        <f t="shared" si="0"/>
        <v>17</v>
      </c>
      <c r="AH34" s="81"/>
    </row>
    <row r="35" spans="1:34" s="46" customFormat="1" ht="13.15" customHeight="1" x14ac:dyDescent="0.2">
      <c r="A35" s="170"/>
      <c r="B35" s="67" t="s">
        <v>47</v>
      </c>
      <c r="C35" s="48" t="s">
        <v>48</v>
      </c>
      <c r="D35" s="120" t="s">
        <v>110</v>
      </c>
      <c r="E35" s="47"/>
      <c r="F35" s="64">
        <v>0</v>
      </c>
      <c r="G35" s="47"/>
      <c r="H35" s="64">
        <v>0</v>
      </c>
      <c r="I35" s="48"/>
      <c r="J35" s="63">
        <v>0</v>
      </c>
      <c r="K35" s="48">
        <v>20</v>
      </c>
      <c r="L35" s="63">
        <v>1</v>
      </c>
      <c r="M35" s="48"/>
      <c r="N35" s="63">
        <v>0</v>
      </c>
      <c r="O35" s="48"/>
      <c r="P35" s="63">
        <v>0</v>
      </c>
      <c r="Q35" s="48"/>
      <c r="R35" s="63">
        <v>0</v>
      </c>
      <c r="S35" s="48"/>
      <c r="T35" s="63">
        <v>0</v>
      </c>
      <c r="U35" s="48"/>
      <c r="V35" s="63">
        <v>0</v>
      </c>
      <c r="W35" s="48"/>
      <c r="X35" s="63">
        <v>0</v>
      </c>
      <c r="Y35" s="48"/>
      <c r="Z35" s="63">
        <v>0</v>
      </c>
      <c r="AA35" s="48"/>
      <c r="AB35" s="115">
        <v>0</v>
      </c>
      <c r="AC35" s="48"/>
      <c r="AD35" s="123">
        <v>0</v>
      </c>
      <c r="AE35" s="68">
        <v>16</v>
      </c>
      <c r="AF35" s="114">
        <v>0</v>
      </c>
      <c r="AG35" s="165">
        <f t="shared" si="0"/>
        <v>17</v>
      </c>
      <c r="AH35" s="81"/>
    </row>
    <row r="36" spans="1:34" s="51" customFormat="1" ht="13.15" customHeight="1" x14ac:dyDescent="0.2">
      <c r="A36" s="125"/>
      <c r="B36" s="126" t="s">
        <v>217</v>
      </c>
      <c r="C36" s="126" t="s">
        <v>218</v>
      </c>
      <c r="D36" s="141" t="s">
        <v>195</v>
      </c>
      <c r="E36" s="127"/>
      <c r="F36" s="129">
        <v>0</v>
      </c>
      <c r="G36" s="127"/>
      <c r="H36" s="129">
        <v>0</v>
      </c>
      <c r="I36" s="127"/>
      <c r="J36" s="129">
        <v>0</v>
      </c>
      <c r="K36" s="127"/>
      <c r="L36" s="129">
        <v>0</v>
      </c>
      <c r="M36" s="127"/>
      <c r="N36" s="129">
        <v>0</v>
      </c>
      <c r="O36" s="127"/>
      <c r="P36" s="129">
        <v>0</v>
      </c>
      <c r="Q36" s="127"/>
      <c r="R36" s="129">
        <v>0</v>
      </c>
      <c r="S36" s="127"/>
      <c r="T36" s="129">
        <v>0</v>
      </c>
      <c r="U36" s="127"/>
      <c r="V36" s="129">
        <v>0</v>
      </c>
      <c r="W36" s="127"/>
      <c r="X36" s="130">
        <v>0</v>
      </c>
      <c r="Y36" s="127">
        <v>12</v>
      </c>
      <c r="Z36" s="129">
        <v>9</v>
      </c>
      <c r="AA36" s="127">
        <v>13</v>
      </c>
      <c r="AB36" s="129">
        <v>8</v>
      </c>
      <c r="AC36" s="127"/>
      <c r="AD36" s="135">
        <v>0</v>
      </c>
      <c r="AE36" s="131"/>
      <c r="AF36" s="132">
        <v>0</v>
      </c>
      <c r="AG36" s="166">
        <f t="shared" si="0"/>
        <v>17</v>
      </c>
      <c r="AH36" s="81"/>
    </row>
    <row r="37" spans="1:34" s="51" customFormat="1" ht="13.15" customHeight="1" x14ac:dyDescent="0.2">
      <c r="A37" s="170">
        <v>33</v>
      </c>
      <c r="B37" s="58" t="s">
        <v>35</v>
      </c>
      <c r="C37" s="48" t="s">
        <v>31</v>
      </c>
      <c r="D37" s="120" t="s">
        <v>195</v>
      </c>
      <c r="E37" s="47">
        <v>9</v>
      </c>
      <c r="F37" s="47">
        <v>12</v>
      </c>
      <c r="G37" s="69"/>
      <c r="H37" s="47">
        <v>0</v>
      </c>
      <c r="I37" s="68"/>
      <c r="J37" s="48">
        <v>0</v>
      </c>
      <c r="K37" s="68"/>
      <c r="L37" s="48">
        <v>0</v>
      </c>
      <c r="M37" s="68"/>
      <c r="N37" s="48">
        <v>0</v>
      </c>
      <c r="O37" s="68"/>
      <c r="P37" s="48">
        <v>0</v>
      </c>
      <c r="Q37" s="68"/>
      <c r="R37" s="48">
        <v>0</v>
      </c>
      <c r="S37" s="68"/>
      <c r="T37" s="48">
        <v>0</v>
      </c>
      <c r="U37" s="68"/>
      <c r="V37" s="48">
        <v>0</v>
      </c>
      <c r="W37" s="68"/>
      <c r="X37" s="48">
        <v>0</v>
      </c>
      <c r="Y37" s="68"/>
      <c r="Z37" s="48">
        <v>0</v>
      </c>
      <c r="AA37" s="68"/>
      <c r="AB37" s="123">
        <v>0</v>
      </c>
      <c r="AC37" s="68"/>
      <c r="AD37" s="123">
        <v>0</v>
      </c>
      <c r="AE37" s="68"/>
      <c r="AF37" s="114">
        <v>0</v>
      </c>
      <c r="AG37" s="165">
        <f t="shared" ref="AG37:AG68" si="1">SUM(F37+H37+J37+L37+N37+P37+R37+T37+V37+X37+Z37+AB37+AD37+AE37-AF37)</f>
        <v>12</v>
      </c>
      <c r="AH37" s="81"/>
    </row>
    <row r="38" spans="1:34" x14ac:dyDescent="0.2">
      <c r="A38" s="125">
        <v>34</v>
      </c>
      <c r="B38" s="136" t="s">
        <v>127</v>
      </c>
      <c r="C38" s="127" t="s">
        <v>128</v>
      </c>
      <c r="D38" s="128" t="s">
        <v>126</v>
      </c>
      <c r="E38" s="127"/>
      <c r="F38" s="127">
        <v>0</v>
      </c>
      <c r="G38" s="131"/>
      <c r="H38" s="127">
        <v>0</v>
      </c>
      <c r="I38" s="139"/>
      <c r="J38" s="133">
        <v>0</v>
      </c>
      <c r="K38" s="139"/>
      <c r="L38" s="133">
        <v>0</v>
      </c>
      <c r="M38" s="139">
        <v>17</v>
      </c>
      <c r="N38" s="133">
        <v>4</v>
      </c>
      <c r="O38" s="139"/>
      <c r="P38" s="133">
        <v>0</v>
      </c>
      <c r="Q38" s="139"/>
      <c r="R38" s="133">
        <v>0</v>
      </c>
      <c r="S38" s="131"/>
      <c r="T38" s="127">
        <v>0</v>
      </c>
      <c r="U38" s="131"/>
      <c r="V38" s="127">
        <v>0</v>
      </c>
      <c r="W38" s="139"/>
      <c r="X38" s="133">
        <v>0</v>
      </c>
      <c r="Y38" s="139"/>
      <c r="Z38" s="135">
        <v>0</v>
      </c>
      <c r="AA38" s="139">
        <v>14</v>
      </c>
      <c r="AB38" s="127">
        <v>7</v>
      </c>
      <c r="AC38" s="139"/>
      <c r="AD38" s="135">
        <v>0</v>
      </c>
      <c r="AE38" s="171"/>
      <c r="AF38" s="132">
        <v>0</v>
      </c>
      <c r="AG38" s="166">
        <f t="shared" si="1"/>
        <v>11</v>
      </c>
      <c r="AH38" s="81"/>
    </row>
    <row r="39" spans="1:34" s="51" customFormat="1" ht="13.15" customHeight="1" x14ac:dyDescent="0.2">
      <c r="A39" s="170">
        <v>35</v>
      </c>
      <c r="B39" s="58" t="s">
        <v>16</v>
      </c>
      <c r="C39" s="48" t="s">
        <v>97</v>
      </c>
      <c r="D39" s="120" t="s">
        <v>96</v>
      </c>
      <c r="E39" s="48">
        <v>11</v>
      </c>
      <c r="F39" s="48">
        <v>10</v>
      </c>
      <c r="G39" s="68"/>
      <c r="H39" s="48">
        <v>0</v>
      </c>
      <c r="I39" s="68"/>
      <c r="J39" s="48">
        <v>0</v>
      </c>
      <c r="K39" s="68"/>
      <c r="L39" s="48">
        <v>0</v>
      </c>
      <c r="M39" s="68"/>
      <c r="N39" s="48">
        <v>0</v>
      </c>
      <c r="O39" s="68"/>
      <c r="P39" s="48">
        <v>0</v>
      </c>
      <c r="Q39" s="68"/>
      <c r="R39" s="48">
        <v>0</v>
      </c>
      <c r="S39" s="68"/>
      <c r="T39" s="48">
        <v>0</v>
      </c>
      <c r="U39" s="68"/>
      <c r="V39" s="48">
        <v>0</v>
      </c>
      <c r="W39" s="68"/>
      <c r="X39" s="48">
        <v>0</v>
      </c>
      <c r="Y39" s="68"/>
      <c r="Z39" s="48">
        <v>0</v>
      </c>
      <c r="AA39" s="68"/>
      <c r="AB39" s="123">
        <v>0</v>
      </c>
      <c r="AC39" s="68"/>
      <c r="AD39" s="123">
        <v>0</v>
      </c>
      <c r="AE39" s="68"/>
      <c r="AF39" s="114">
        <v>0</v>
      </c>
      <c r="AG39" s="165">
        <f t="shared" si="1"/>
        <v>10</v>
      </c>
      <c r="AH39" s="81"/>
    </row>
    <row r="40" spans="1:34" s="51" customFormat="1" ht="13.15" customHeight="1" x14ac:dyDescent="0.2">
      <c r="A40" s="125">
        <v>36</v>
      </c>
      <c r="B40" s="126" t="s">
        <v>88</v>
      </c>
      <c r="C40" s="127" t="s">
        <v>32</v>
      </c>
      <c r="D40" s="128" t="s">
        <v>14</v>
      </c>
      <c r="E40" s="127">
        <v>12</v>
      </c>
      <c r="F40" s="127">
        <v>9</v>
      </c>
      <c r="G40" s="131"/>
      <c r="H40" s="127">
        <v>0</v>
      </c>
      <c r="I40" s="131"/>
      <c r="J40" s="127">
        <v>0</v>
      </c>
      <c r="K40" s="131"/>
      <c r="L40" s="127">
        <v>0</v>
      </c>
      <c r="M40" s="131"/>
      <c r="N40" s="127">
        <v>0</v>
      </c>
      <c r="O40" s="131"/>
      <c r="P40" s="127">
        <v>0</v>
      </c>
      <c r="Q40" s="131"/>
      <c r="R40" s="127">
        <v>0</v>
      </c>
      <c r="S40" s="131"/>
      <c r="T40" s="127">
        <v>0</v>
      </c>
      <c r="U40" s="131"/>
      <c r="V40" s="127">
        <v>0</v>
      </c>
      <c r="W40" s="131"/>
      <c r="X40" s="127">
        <v>0</v>
      </c>
      <c r="Y40" s="131"/>
      <c r="Z40" s="127">
        <v>0</v>
      </c>
      <c r="AA40" s="131"/>
      <c r="AB40" s="135">
        <v>0</v>
      </c>
      <c r="AC40" s="131"/>
      <c r="AD40" s="135">
        <v>0</v>
      </c>
      <c r="AE40" s="131"/>
      <c r="AF40" s="132">
        <v>0</v>
      </c>
      <c r="AG40" s="166">
        <f t="shared" si="1"/>
        <v>9</v>
      </c>
      <c r="AH40" s="81"/>
    </row>
    <row r="41" spans="1:34" s="51" customFormat="1" ht="13.15" customHeight="1" x14ac:dyDescent="0.2">
      <c r="A41" s="170"/>
      <c r="B41" s="58" t="s">
        <v>121</v>
      </c>
      <c r="C41" s="48" t="s">
        <v>122</v>
      </c>
      <c r="D41" s="120" t="s">
        <v>123</v>
      </c>
      <c r="E41" s="48"/>
      <c r="F41" s="48">
        <v>0</v>
      </c>
      <c r="G41" s="68"/>
      <c r="H41" s="48">
        <v>0</v>
      </c>
      <c r="I41" s="68"/>
      <c r="J41" s="48">
        <v>0</v>
      </c>
      <c r="K41" s="68"/>
      <c r="L41" s="48">
        <v>0</v>
      </c>
      <c r="M41" s="68">
        <v>12</v>
      </c>
      <c r="N41" s="48">
        <v>9</v>
      </c>
      <c r="O41" s="68"/>
      <c r="P41" s="48">
        <v>0</v>
      </c>
      <c r="Q41" s="68"/>
      <c r="R41" s="48">
        <v>0</v>
      </c>
      <c r="S41" s="68"/>
      <c r="T41" s="48">
        <v>0</v>
      </c>
      <c r="U41" s="68"/>
      <c r="V41" s="48">
        <v>0</v>
      </c>
      <c r="W41" s="68"/>
      <c r="X41" s="48">
        <v>0</v>
      </c>
      <c r="Y41" s="68"/>
      <c r="Z41" s="48">
        <v>0</v>
      </c>
      <c r="AA41" s="68"/>
      <c r="AB41" s="123">
        <v>0</v>
      </c>
      <c r="AC41" s="68"/>
      <c r="AD41" s="123">
        <v>0</v>
      </c>
      <c r="AE41" s="68"/>
      <c r="AF41" s="114">
        <v>0</v>
      </c>
      <c r="AG41" s="165">
        <f t="shared" si="1"/>
        <v>9</v>
      </c>
      <c r="AH41" s="81"/>
    </row>
    <row r="42" spans="1:34" x14ac:dyDescent="0.2">
      <c r="A42" s="125">
        <v>38</v>
      </c>
      <c r="B42" s="136" t="s">
        <v>107</v>
      </c>
      <c r="C42" s="127" t="s">
        <v>108</v>
      </c>
      <c r="D42" s="128" t="s">
        <v>44</v>
      </c>
      <c r="E42" s="133"/>
      <c r="F42" s="133">
        <v>0</v>
      </c>
      <c r="G42" s="139">
        <v>13</v>
      </c>
      <c r="H42" s="133">
        <v>8</v>
      </c>
      <c r="I42" s="131"/>
      <c r="J42" s="127">
        <v>0</v>
      </c>
      <c r="K42" s="131"/>
      <c r="L42" s="127">
        <v>0</v>
      </c>
      <c r="M42" s="131"/>
      <c r="N42" s="127">
        <v>0</v>
      </c>
      <c r="O42" s="131"/>
      <c r="P42" s="127">
        <v>0</v>
      </c>
      <c r="Q42" s="131"/>
      <c r="R42" s="127">
        <v>0</v>
      </c>
      <c r="S42" s="131"/>
      <c r="T42" s="127">
        <v>0</v>
      </c>
      <c r="U42" s="131"/>
      <c r="V42" s="127">
        <v>0</v>
      </c>
      <c r="W42" s="131"/>
      <c r="X42" s="127">
        <v>0</v>
      </c>
      <c r="Y42" s="131"/>
      <c r="Z42" s="127">
        <v>0</v>
      </c>
      <c r="AA42" s="131"/>
      <c r="AB42" s="135">
        <v>0</v>
      </c>
      <c r="AC42" s="131"/>
      <c r="AD42" s="135">
        <v>0</v>
      </c>
      <c r="AE42" s="131"/>
      <c r="AF42" s="132">
        <v>0</v>
      </c>
      <c r="AG42" s="166">
        <f t="shared" si="1"/>
        <v>8</v>
      </c>
      <c r="AH42" s="81"/>
    </row>
    <row r="43" spans="1:34" x14ac:dyDescent="0.2">
      <c r="A43" s="170">
        <v>39</v>
      </c>
      <c r="B43" s="58" t="s">
        <v>208</v>
      </c>
      <c r="C43" s="58" t="s">
        <v>204</v>
      </c>
      <c r="D43" s="120" t="s">
        <v>209</v>
      </c>
      <c r="E43" s="48"/>
      <c r="F43" s="48">
        <v>0</v>
      </c>
      <c r="G43" s="68"/>
      <c r="H43" s="48">
        <v>0</v>
      </c>
      <c r="I43" s="69"/>
      <c r="J43" s="47">
        <v>0</v>
      </c>
      <c r="K43" s="69"/>
      <c r="L43" s="47">
        <v>0</v>
      </c>
      <c r="M43" s="69"/>
      <c r="N43" s="47">
        <v>0</v>
      </c>
      <c r="O43" s="69"/>
      <c r="P43" s="47">
        <v>0</v>
      </c>
      <c r="Q43" s="69"/>
      <c r="R43" s="47">
        <v>0</v>
      </c>
      <c r="S43" s="68"/>
      <c r="T43" s="48">
        <v>0</v>
      </c>
      <c r="U43" s="68">
        <v>14</v>
      </c>
      <c r="V43" s="48">
        <v>7</v>
      </c>
      <c r="W43" s="69"/>
      <c r="X43" s="47">
        <v>0</v>
      </c>
      <c r="Y43" s="69"/>
      <c r="Z43" s="47">
        <v>0</v>
      </c>
      <c r="AA43" s="69"/>
      <c r="AB43" s="123">
        <v>0</v>
      </c>
      <c r="AC43" s="69"/>
      <c r="AD43" s="123">
        <v>0</v>
      </c>
      <c r="AE43" s="69"/>
      <c r="AF43" s="114">
        <v>0</v>
      </c>
      <c r="AG43" s="165">
        <f t="shared" si="1"/>
        <v>7</v>
      </c>
      <c r="AH43" s="81"/>
    </row>
    <row r="44" spans="1:34" x14ac:dyDescent="0.2">
      <c r="A44" s="125"/>
      <c r="B44" s="126" t="s">
        <v>239</v>
      </c>
      <c r="C44" s="127" t="s">
        <v>241</v>
      </c>
      <c r="D44" s="128" t="s">
        <v>240</v>
      </c>
      <c r="E44" s="127"/>
      <c r="F44" s="133">
        <v>0</v>
      </c>
      <c r="G44" s="131"/>
      <c r="H44" s="127">
        <v>0</v>
      </c>
      <c r="I44" s="131"/>
      <c r="J44" s="127">
        <v>0</v>
      </c>
      <c r="K44" s="131"/>
      <c r="L44" s="127">
        <v>0</v>
      </c>
      <c r="M44" s="131"/>
      <c r="N44" s="127">
        <v>0</v>
      </c>
      <c r="O44" s="131"/>
      <c r="P44" s="127">
        <v>0</v>
      </c>
      <c r="Q44" s="131"/>
      <c r="R44" s="127">
        <v>0</v>
      </c>
      <c r="S44" s="131"/>
      <c r="T44" s="127">
        <v>0</v>
      </c>
      <c r="U44" s="131"/>
      <c r="V44" s="127">
        <v>0</v>
      </c>
      <c r="W44" s="131"/>
      <c r="X44" s="127">
        <v>0</v>
      </c>
      <c r="Y44" s="131"/>
      <c r="Z44" s="135">
        <v>0</v>
      </c>
      <c r="AA44" s="131"/>
      <c r="AB44" s="135">
        <v>0</v>
      </c>
      <c r="AC44" s="131">
        <v>14</v>
      </c>
      <c r="AD44" s="127">
        <v>7</v>
      </c>
      <c r="AE44" s="131"/>
      <c r="AF44" s="132">
        <v>0</v>
      </c>
      <c r="AG44" s="166">
        <f t="shared" si="1"/>
        <v>7</v>
      </c>
      <c r="AH44" s="81"/>
    </row>
    <row r="45" spans="1:34" x14ac:dyDescent="0.2">
      <c r="A45" s="170">
        <v>41</v>
      </c>
      <c r="B45" s="67" t="s">
        <v>124</v>
      </c>
      <c r="C45" s="48" t="s">
        <v>125</v>
      </c>
      <c r="D45" s="120" t="s">
        <v>126</v>
      </c>
      <c r="E45" s="48"/>
      <c r="F45" s="48">
        <v>0</v>
      </c>
      <c r="G45" s="68"/>
      <c r="H45" s="48">
        <v>0</v>
      </c>
      <c r="I45" s="68"/>
      <c r="J45" s="48">
        <v>0</v>
      </c>
      <c r="K45" s="68"/>
      <c r="L45" s="48">
        <v>0</v>
      </c>
      <c r="M45" s="68">
        <v>16</v>
      </c>
      <c r="N45" s="48">
        <v>5</v>
      </c>
      <c r="O45" s="68"/>
      <c r="P45" s="48">
        <v>0</v>
      </c>
      <c r="Q45" s="68"/>
      <c r="R45" s="48">
        <v>0</v>
      </c>
      <c r="S45" s="68"/>
      <c r="T45" s="48">
        <v>0</v>
      </c>
      <c r="U45" s="68"/>
      <c r="V45" s="48">
        <v>0</v>
      </c>
      <c r="W45" s="68"/>
      <c r="X45" s="48">
        <v>0</v>
      </c>
      <c r="Y45" s="68"/>
      <c r="Z45" s="48">
        <v>0</v>
      </c>
      <c r="AA45" s="68"/>
      <c r="AB45" s="123">
        <v>0</v>
      </c>
      <c r="AC45" s="68"/>
      <c r="AD45" s="123">
        <v>0</v>
      </c>
      <c r="AE45" s="68"/>
      <c r="AF45" s="114">
        <v>0</v>
      </c>
      <c r="AG45" s="165">
        <f t="shared" si="1"/>
        <v>5</v>
      </c>
      <c r="AH45" s="81"/>
    </row>
    <row r="46" spans="1:34" x14ac:dyDescent="0.2">
      <c r="A46" s="125"/>
      <c r="B46" s="136" t="s">
        <v>34</v>
      </c>
      <c r="C46" s="127" t="s">
        <v>30</v>
      </c>
      <c r="D46" s="128" t="s">
        <v>6</v>
      </c>
      <c r="E46" s="133"/>
      <c r="F46" s="133">
        <v>0</v>
      </c>
      <c r="G46" s="139">
        <v>18</v>
      </c>
      <c r="H46" s="133">
        <v>3</v>
      </c>
      <c r="I46" s="131"/>
      <c r="J46" s="127">
        <v>0</v>
      </c>
      <c r="K46" s="131"/>
      <c r="L46" s="127">
        <v>0</v>
      </c>
      <c r="M46" s="131"/>
      <c r="N46" s="127">
        <v>0</v>
      </c>
      <c r="O46" s="131"/>
      <c r="P46" s="127">
        <v>0</v>
      </c>
      <c r="Q46" s="131"/>
      <c r="R46" s="127">
        <v>0</v>
      </c>
      <c r="S46" s="131"/>
      <c r="T46" s="127">
        <v>0</v>
      </c>
      <c r="U46" s="131">
        <v>19</v>
      </c>
      <c r="V46" s="127">
        <v>2</v>
      </c>
      <c r="W46" s="131"/>
      <c r="X46" s="127">
        <v>0</v>
      </c>
      <c r="Y46" s="131"/>
      <c r="Z46" s="127">
        <v>0</v>
      </c>
      <c r="AA46" s="131"/>
      <c r="AB46" s="135">
        <v>0</v>
      </c>
      <c r="AC46" s="131"/>
      <c r="AD46" s="135">
        <v>0</v>
      </c>
      <c r="AE46" s="131"/>
      <c r="AF46" s="132">
        <v>0</v>
      </c>
      <c r="AG46" s="166">
        <f t="shared" si="1"/>
        <v>5</v>
      </c>
      <c r="AH46" s="81"/>
    </row>
    <row r="47" spans="1:34" x14ac:dyDescent="0.2">
      <c r="A47" s="170"/>
      <c r="B47" s="79" t="s">
        <v>211</v>
      </c>
      <c r="C47" s="79" t="s">
        <v>204</v>
      </c>
      <c r="D47" s="172" t="s">
        <v>131</v>
      </c>
      <c r="E47" s="47"/>
      <c r="F47" s="47">
        <v>0</v>
      </c>
      <c r="G47" s="69"/>
      <c r="H47" s="47">
        <v>0</v>
      </c>
      <c r="I47" s="69"/>
      <c r="J47" s="47">
        <v>0</v>
      </c>
      <c r="K47" s="69"/>
      <c r="L47" s="47">
        <v>0</v>
      </c>
      <c r="M47" s="69"/>
      <c r="N47" s="47">
        <v>0</v>
      </c>
      <c r="O47" s="69"/>
      <c r="P47" s="47">
        <v>0</v>
      </c>
      <c r="Q47" s="69"/>
      <c r="R47" s="47">
        <v>0</v>
      </c>
      <c r="S47" s="68"/>
      <c r="T47" s="48">
        <v>0</v>
      </c>
      <c r="U47" s="68"/>
      <c r="V47" s="48">
        <v>0</v>
      </c>
      <c r="W47" s="69">
        <v>16</v>
      </c>
      <c r="X47" s="47">
        <v>5</v>
      </c>
      <c r="Y47" s="69"/>
      <c r="Z47" s="47">
        <v>0</v>
      </c>
      <c r="AA47" s="69"/>
      <c r="AB47" s="123">
        <v>0</v>
      </c>
      <c r="AC47" s="69"/>
      <c r="AD47" s="123">
        <v>0</v>
      </c>
      <c r="AE47" s="69"/>
      <c r="AF47" s="114">
        <v>0</v>
      </c>
      <c r="AG47" s="165">
        <f t="shared" si="1"/>
        <v>5</v>
      </c>
      <c r="AH47" s="81"/>
    </row>
    <row r="48" spans="1:34" x14ac:dyDescent="0.2">
      <c r="A48" s="125">
        <v>44</v>
      </c>
      <c r="B48" s="136" t="s">
        <v>68</v>
      </c>
      <c r="C48" s="127" t="s">
        <v>69</v>
      </c>
      <c r="D48" s="128" t="s">
        <v>37</v>
      </c>
      <c r="E48" s="127"/>
      <c r="F48" s="127">
        <v>0</v>
      </c>
      <c r="G48" s="131">
        <v>17</v>
      </c>
      <c r="H48" s="127">
        <v>4</v>
      </c>
      <c r="I48" s="131"/>
      <c r="J48" s="127">
        <v>0</v>
      </c>
      <c r="K48" s="131"/>
      <c r="L48" s="127">
        <v>0</v>
      </c>
      <c r="M48" s="131"/>
      <c r="N48" s="127">
        <v>0</v>
      </c>
      <c r="O48" s="131"/>
      <c r="P48" s="127">
        <v>0</v>
      </c>
      <c r="Q48" s="131"/>
      <c r="R48" s="127">
        <v>0</v>
      </c>
      <c r="S48" s="131"/>
      <c r="T48" s="127">
        <v>0</v>
      </c>
      <c r="U48" s="131"/>
      <c r="V48" s="127">
        <v>0</v>
      </c>
      <c r="W48" s="131"/>
      <c r="X48" s="127">
        <v>0</v>
      </c>
      <c r="Y48" s="131"/>
      <c r="Z48" s="127">
        <v>0</v>
      </c>
      <c r="AA48" s="131"/>
      <c r="AB48" s="135">
        <v>0</v>
      </c>
      <c r="AC48" s="131"/>
      <c r="AD48" s="135">
        <v>0</v>
      </c>
      <c r="AE48" s="131"/>
      <c r="AF48" s="132">
        <v>0</v>
      </c>
      <c r="AG48" s="166">
        <f t="shared" si="1"/>
        <v>4</v>
      </c>
      <c r="AH48" s="81"/>
    </row>
    <row r="49" spans="1:34" x14ac:dyDescent="0.2">
      <c r="A49" s="170">
        <v>45</v>
      </c>
      <c r="B49" s="79" t="s">
        <v>210</v>
      </c>
      <c r="C49" s="79" t="s">
        <v>204</v>
      </c>
      <c r="D49" s="121" t="s">
        <v>209</v>
      </c>
      <c r="E49" s="48"/>
      <c r="F49" s="47">
        <v>0</v>
      </c>
      <c r="G49" s="68"/>
      <c r="H49" s="48">
        <v>0</v>
      </c>
      <c r="I49" s="68"/>
      <c r="J49" s="48">
        <v>0</v>
      </c>
      <c r="K49" s="68"/>
      <c r="L49" s="48">
        <v>0</v>
      </c>
      <c r="M49" s="68"/>
      <c r="N49" s="48">
        <v>0</v>
      </c>
      <c r="O49" s="68"/>
      <c r="P49" s="48">
        <v>0</v>
      </c>
      <c r="Q49" s="68"/>
      <c r="R49" s="48">
        <v>0</v>
      </c>
      <c r="S49" s="68"/>
      <c r="T49" s="48">
        <v>0</v>
      </c>
      <c r="U49" s="68">
        <v>18</v>
      </c>
      <c r="V49" s="48">
        <v>3</v>
      </c>
      <c r="W49" s="68"/>
      <c r="X49" s="48">
        <v>0</v>
      </c>
      <c r="Y49" s="68"/>
      <c r="Z49" s="48">
        <v>0</v>
      </c>
      <c r="AA49" s="68"/>
      <c r="AB49" s="123">
        <v>0</v>
      </c>
      <c r="AC49" s="68"/>
      <c r="AD49" s="123">
        <v>0</v>
      </c>
      <c r="AE49" s="68"/>
      <c r="AF49" s="114">
        <v>0</v>
      </c>
      <c r="AG49" s="165">
        <f t="shared" si="1"/>
        <v>3</v>
      </c>
      <c r="AH49" s="81"/>
    </row>
    <row r="50" spans="1:34" x14ac:dyDescent="0.2">
      <c r="A50" s="125">
        <v>46</v>
      </c>
      <c r="B50" s="126" t="s">
        <v>198</v>
      </c>
      <c r="C50" s="127" t="s">
        <v>199</v>
      </c>
      <c r="D50" s="128" t="s">
        <v>110</v>
      </c>
      <c r="E50" s="127"/>
      <c r="F50" s="127">
        <v>0</v>
      </c>
      <c r="G50" s="131"/>
      <c r="H50" s="127">
        <v>0</v>
      </c>
      <c r="I50" s="131"/>
      <c r="J50" s="127">
        <v>0</v>
      </c>
      <c r="K50" s="131"/>
      <c r="L50" s="127">
        <v>0</v>
      </c>
      <c r="M50" s="131"/>
      <c r="N50" s="127">
        <v>0</v>
      </c>
      <c r="O50" s="131"/>
      <c r="P50" s="127">
        <v>0</v>
      </c>
      <c r="Q50" s="131"/>
      <c r="R50" s="127">
        <v>0</v>
      </c>
      <c r="S50" s="131">
        <v>19</v>
      </c>
      <c r="T50" s="127">
        <v>2</v>
      </c>
      <c r="U50" s="131"/>
      <c r="V50" s="127">
        <v>0</v>
      </c>
      <c r="W50" s="131"/>
      <c r="X50" s="127">
        <v>0</v>
      </c>
      <c r="Y50" s="131"/>
      <c r="Z50" s="127">
        <v>0</v>
      </c>
      <c r="AA50" s="131"/>
      <c r="AB50" s="135">
        <v>0</v>
      </c>
      <c r="AC50" s="131"/>
      <c r="AD50" s="135">
        <v>0</v>
      </c>
      <c r="AE50" s="131"/>
      <c r="AF50" s="132">
        <v>0</v>
      </c>
      <c r="AG50" s="166">
        <f t="shared" si="1"/>
        <v>2</v>
      </c>
      <c r="AH50" s="81"/>
    </row>
    <row r="51" spans="1:34" x14ac:dyDescent="0.2">
      <c r="A51" s="170"/>
      <c r="B51" s="10" t="s">
        <v>212</v>
      </c>
      <c r="C51" s="10" t="s">
        <v>204</v>
      </c>
      <c r="D51" s="122" t="s">
        <v>213</v>
      </c>
      <c r="E51" s="47"/>
      <c r="F51" s="47">
        <v>0</v>
      </c>
      <c r="G51" s="69"/>
      <c r="H51" s="47">
        <v>0</v>
      </c>
      <c r="I51" s="69"/>
      <c r="J51" s="47">
        <v>0</v>
      </c>
      <c r="K51" s="69"/>
      <c r="L51" s="47">
        <v>0</v>
      </c>
      <c r="M51" s="69"/>
      <c r="N51" s="47">
        <v>0</v>
      </c>
      <c r="O51" s="69"/>
      <c r="P51" s="47">
        <v>0</v>
      </c>
      <c r="Q51" s="69"/>
      <c r="R51" s="47">
        <v>0</v>
      </c>
      <c r="S51" s="68"/>
      <c r="T51" s="48">
        <v>0</v>
      </c>
      <c r="U51" s="68"/>
      <c r="V51" s="48">
        <v>0</v>
      </c>
      <c r="W51" s="69"/>
      <c r="X51" s="47">
        <v>0</v>
      </c>
      <c r="Y51" s="69"/>
      <c r="Z51" s="47">
        <v>0</v>
      </c>
      <c r="AA51" s="69"/>
      <c r="AB51" s="123">
        <v>0</v>
      </c>
      <c r="AC51" s="69"/>
      <c r="AD51" s="123">
        <v>0</v>
      </c>
      <c r="AE51" s="69">
        <v>2</v>
      </c>
      <c r="AF51" s="114">
        <v>0</v>
      </c>
      <c r="AG51" s="165">
        <f t="shared" si="1"/>
        <v>2</v>
      </c>
      <c r="AH51" s="81"/>
    </row>
    <row r="52" spans="1:34" x14ac:dyDescent="0.2">
      <c r="A52" s="125"/>
      <c r="B52" s="105" t="s">
        <v>200</v>
      </c>
      <c r="C52" s="105" t="s">
        <v>19</v>
      </c>
      <c r="D52" s="128" t="s">
        <v>193</v>
      </c>
      <c r="E52" s="133"/>
      <c r="F52" s="133">
        <v>0</v>
      </c>
      <c r="G52" s="139"/>
      <c r="H52" s="133">
        <v>0</v>
      </c>
      <c r="I52" s="139"/>
      <c r="J52" s="133">
        <v>0</v>
      </c>
      <c r="K52" s="139"/>
      <c r="L52" s="133">
        <v>0</v>
      </c>
      <c r="M52" s="139"/>
      <c r="N52" s="133">
        <v>0</v>
      </c>
      <c r="O52" s="139"/>
      <c r="P52" s="133">
        <v>0</v>
      </c>
      <c r="Q52" s="139"/>
      <c r="R52" s="133">
        <v>0</v>
      </c>
      <c r="S52" s="131"/>
      <c r="T52" s="127">
        <v>0</v>
      </c>
      <c r="U52" s="131"/>
      <c r="V52" s="127">
        <v>0</v>
      </c>
      <c r="W52" s="139"/>
      <c r="X52" s="133">
        <v>0</v>
      </c>
      <c r="Y52" s="139"/>
      <c r="Z52" s="133">
        <v>0</v>
      </c>
      <c r="AA52" s="139"/>
      <c r="AB52" s="135">
        <v>0</v>
      </c>
      <c r="AC52" s="139"/>
      <c r="AD52" s="135">
        <v>0</v>
      </c>
      <c r="AE52" s="139">
        <v>2</v>
      </c>
      <c r="AF52" s="132">
        <v>0</v>
      </c>
      <c r="AG52" s="166">
        <f t="shared" si="1"/>
        <v>2</v>
      </c>
      <c r="AH52" s="81"/>
    </row>
    <row r="53" spans="1:34" x14ac:dyDescent="0.2">
      <c r="A53" s="170">
        <v>49</v>
      </c>
      <c r="B53" s="58" t="s">
        <v>86</v>
      </c>
      <c r="C53" s="48" t="s">
        <v>27</v>
      </c>
      <c r="D53" s="120" t="s">
        <v>195</v>
      </c>
      <c r="E53" s="48"/>
      <c r="F53" s="63">
        <v>0</v>
      </c>
      <c r="G53" s="48"/>
      <c r="H53" s="63">
        <v>0</v>
      </c>
      <c r="I53" s="48"/>
      <c r="J53" s="63">
        <v>0</v>
      </c>
      <c r="K53" s="48"/>
      <c r="L53" s="63">
        <v>0</v>
      </c>
      <c r="M53" s="68"/>
      <c r="N53" s="63">
        <v>0</v>
      </c>
      <c r="O53" s="48"/>
      <c r="P53" s="63">
        <v>0</v>
      </c>
      <c r="Q53" s="48"/>
      <c r="R53" s="63">
        <v>0</v>
      </c>
      <c r="S53" s="48"/>
      <c r="T53" s="63">
        <v>0</v>
      </c>
      <c r="U53" s="48"/>
      <c r="V53" s="63">
        <v>0</v>
      </c>
      <c r="W53" s="48"/>
      <c r="X53" s="63">
        <v>0</v>
      </c>
      <c r="Y53" s="48"/>
      <c r="Z53" s="63">
        <v>0</v>
      </c>
      <c r="AA53" s="48"/>
      <c r="AB53" s="115">
        <v>0</v>
      </c>
      <c r="AC53" s="48"/>
      <c r="AD53" s="115">
        <v>0</v>
      </c>
      <c r="AE53" s="124">
        <v>1</v>
      </c>
      <c r="AF53" s="123">
        <v>0</v>
      </c>
      <c r="AG53" s="165">
        <f t="shared" si="1"/>
        <v>1</v>
      </c>
    </row>
    <row r="54" spans="1:34" ht="14.25" x14ac:dyDescent="0.2">
      <c r="B54" s="46"/>
      <c r="C54" s="46"/>
      <c r="D54" s="46"/>
    </row>
    <row r="55" spans="1:34" ht="14.25" x14ac:dyDescent="0.2">
      <c r="B55" s="46"/>
      <c r="C55" s="46"/>
      <c r="D55" s="46"/>
    </row>
    <row r="57" spans="1:34" ht="14.25" x14ac:dyDescent="0.2">
      <c r="B57" s="46"/>
      <c r="C57" s="46"/>
      <c r="D57" s="46"/>
    </row>
    <row r="63" spans="1:34" ht="14.25" x14ac:dyDescent="0.2">
      <c r="B63" s="46"/>
      <c r="C63" s="46"/>
      <c r="D63" s="46"/>
    </row>
    <row r="64" spans="1:34" ht="14.25" customHeight="1" x14ac:dyDescent="0.2"/>
    <row r="66" spans="2:4" ht="14.25" x14ac:dyDescent="0.2">
      <c r="B66" s="46"/>
      <c r="C66" s="52"/>
      <c r="D66" s="46"/>
    </row>
    <row r="69" spans="2:4" ht="14.25" x14ac:dyDescent="0.2">
      <c r="B69" s="46"/>
      <c r="C69" s="46"/>
      <c r="D69" s="46"/>
    </row>
    <row r="70" spans="2:4" ht="14.25" x14ac:dyDescent="0.2">
      <c r="B70" s="46"/>
      <c r="C70" s="46"/>
      <c r="D70" s="46"/>
    </row>
    <row r="72" spans="2:4" ht="14.25" x14ac:dyDescent="0.2">
      <c r="B72" s="46"/>
      <c r="C72" s="46"/>
      <c r="D72" s="46"/>
    </row>
    <row r="76" spans="2:4" ht="14.25" x14ac:dyDescent="0.2">
      <c r="B76" s="46"/>
      <c r="C76" s="46"/>
      <c r="D76" s="46"/>
    </row>
    <row r="79" spans="2:4" ht="14.25" x14ac:dyDescent="0.2">
      <c r="B79" s="46"/>
      <c r="C79" s="46"/>
      <c r="D79" s="54"/>
    </row>
    <row r="80" spans="2:4" ht="14.25" x14ac:dyDescent="0.2">
      <c r="B80" s="46"/>
      <c r="C80" s="57"/>
      <c r="D80" s="46"/>
    </row>
    <row r="81" spans="2:4" ht="14.25" x14ac:dyDescent="0.2">
      <c r="B81" s="46"/>
      <c r="C81" s="46"/>
      <c r="D81" s="46"/>
    </row>
    <row r="84" spans="2:4" ht="14.25" x14ac:dyDescent="0.2">
      <c r="B84" s="46"/>
      <c r="C84" s="46"/>
      <c r="D84" s="46"/>
    </row>
  </sheetData>
  <sortState ref="A5:AG53">
    <sortCondition descending="1" ref="AG5:AG53"/>
  </sortState>
  <mergeCells count="30">
    <mergeCell ref="A2:D3"/>
    <mergeCell ref="A1:G1"/>
    <mergeCell ref="E2:F2"/>
    <mergeCell ref="K3:L3"/>
    <mergeCell ref="G2:H2"/>
    <mergeCell ref="I3:J3"/>
    <mergeCell ref="K2:L2"/>
    <mergeCell ref="I2:J2"/>
    <mergeCell ref="E3:F3"/>
    <mergeCell ref="G3:H3"/>
    <mergeCell ref="S2:T2"/>
    <mergeCell ref="S3:T3"/>
    <mergeCell ref="U2:V2"/>
    <mergeCell ref="U3:V3"/>
    <mergeCell ref="M3:N3"/>
    <mergeCell ref="O3:P3"/>
    <mergeCell ref="M2:N2"/>
    <mergeCell ref="Q2:R2"/>
    <mergeCell ref="O2:P2"/>
    <mergeCell ref="Q3:R3"/>
    <mergeCell ref="AE2:AE3"/>
    <mergeCell ref="AG2:AG3"/>
    <mergeCell ref="Y3:Z3"/>
    <mergeCell ref="W3:X3"/>
    <mergeCell ref="AC2:AD2"/>
    <mergeCell ref="AC3:AD3"/>
    <mergeCell ref="W2:X2"/>
    <mergeCell ref="AA3:AB3"/>
    <mergeCell ref="AA2:AB2"/>
    <mergeCell ref="Y2:Z2"/>
  </mergeCells>
  <phoneticPr fontId="0" type="noConversion"/>
  <printOptions horizontalCentered="1" gridLines="1"/>
  <pageMargins left="0.19685039370078741" right="0.19685039370078741" top="0.98425196850393704" bottom="0.59055118110236227" header="0.51181102362204722" footer="0.51181102362204722"/>
  <pageSetup paperSize="9" scale="52" firstPageNumber="0" orientation="landscape" r:id="rId1"/>
  <headerFooter alignWithMargins="0">
    <oddHeader>&amp;C&amp;"Arial,Fett"&amp;12&amp;F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J88"/>
  <sheetViews>
    <sheetView view="pageLayout" zoomScale="60" zoomScaleNormal="70" zoomScaleSheetLayoutView="85" zoomScalePageLayoutView="60" workbookViewId="0">
      <selection activeCell="B27" sqref="B27"/>
    </sheetView>
  </sheetViews>
  <sheetFormatPr baseColWidth="10" defaultRowHeight="12.75" x14ac:dyDescent="0.2"/>
  <cols>
    <col min="1" max="1" width="5" style="8" customWidth="1"/>
    <col min="2" max="2" width="26.42578125" style="9" bestFit="1" customWidth="1"/>
    <col min="3" max="3" width="15" style="9" customWidth="1"/>
    <col min="4" max="4" width="32" style="9" customWidth="1"/>
    <col min="5" max="18" width="6.7109375" style="8" customWidth="1"/>
    <col min="19" max="22" width="6.7109375" style="4" customWidth="1"/>
    <col min="23" max="30" width="6.7109375" style="8" customWidth="1"/>
    <col min="31" max="31" width="9.42578125" style="8" customWidth="1"/>
    <col min="32" max="32" width="7.7109375" style="8" customWidth="1"/>
    <col min="33" max="16384" width="11.42578125" style="9"/>
  </cols>
  <sheetData>
    <row r="1" spans="1:32" s="12" customFormat="1" ht="21" customHeight="1" x14ac:dyDescent="0.25">
      <c r="A1" s="185" t="s">
        <v>53</v>
      </c>
      <c r="B1" s="185"/>
      <c r="C1" s="185"/>
      <c r="D1" s="185"/>
      <c r="E1" s="185"/>
      <c r="F1" s="185"/>
      <c r="G1" s="185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1"/>
      <c r="X1" s="21"/>
      <c r="Y1" s="21"/>
      <c r="Z1" s="21"/>
      <c r="AA1" s="21"/>
      <c r="AB1" s="21"/>
      <c r="AC1" s="21"/>
      <c r="AD1" s="21"/>
      <c r="AE1" s="21"/>
      <c r="AF1" s="1"/>
    </row>
    <row r="2" spans="1:32" s="13" customFormat="1" ht="21" customHeight="1" x14ac:dyDescent="0.2">
      <c r="A2" s="186" t="s">
        <v>98</v>
      </c>
      <c r="B2" s="186"/>
      <c r="C2" s="186"/>
      <c r="D2" s="186"/>
      <c r="E2" s="184" t="s">
        <v>51</v>
      </c>
      <c r="F2" s="175"/>
      <c r="G2" s="184" t="s">
        <v>50</v>
      </c>
      <c r="H2" s="175"/>
      <c r="I2" s="184" t="s">
        <v>52</v>
      </c>
      <c r="J2" s="175"/>
      <c r="K2" s="184" t="s">
        <v>55</v>
      </c>
      <c r="L2" s="175"/>
      <c r="M2" s="180" t="s">
        <v>54</v>
      </c>
      <c r="N2" s="175"/>
      <c r="O2" s="175" t="s">
        <v>57</v>
      </c>
      <c r="P2" s="175"/>
      <c r="Q2" s="180" t="s">
        <v>58</v>
      </c>
      <c r="R2" s="175"/>
      <c r="S2" s="180" t="s">
        <v>59</v>
      </c>
      <c r="T2" s="175"/>
      <c r="U2" s="175" t="s">
        <v>61</v>
      </c>
      <c r="V2" s="175"/>
      <c r="W2" s="175" t="s">
        <v>63</v>
      </c>
      <c r="X2" s="175"/>
      <c r="Y2" s="175" t="s">
        <v>45</v>
      </c>
      <c r="Z2" s="175"/>
      <c r="AA2" s="175" t="s">
        <v>64</v>
      </c>
      <c r="AB2" s="175"/>
      <c r="AC2" s="175" t="s">
        <v>9</v>
      </c>
      <c r="AD2" s="175"/>
      <c r="AE2" s="175" t="s">
        <v>0</v>
      </c>
      <c r="AF2" s="2"/>
    </row>
    <row r="3" spans="1:32" s="13" customFormat="1" ht="21" customHeight="1" x14ac:dyDescent="0.2">
      <c r="A3" s="186"/>
      <c r="B3" s="186"/>
      <c r="C3" s="186"/>
      <c r="D3" s="186"/>
      <c r="E3" s="175" t="s">
        <v>12</v>
      </c>
      <c r="F3" s="175"/>
      <c r="G3" s="175" t="s">
        <v>7</v>
      </c>
      <c r="H3" s="175"/>
      <c r="I3" s="175" t="s">
        <v>8</v>
      </c>
      <c r="J3" s="175"/>
      <c r="K3" s="175" t="s">
        <v>7</v>
      </c>
      <c r="L3" s="175"/>
      <c r="M3" s="175" t="s">
        <v>56</v>
      </c>
      <c r="N3" s="175"/>
      <c r="O3" s="175" t="s">
        <v>11</v>
      </c>
      <c r="P3" s="175"/>
      <c r="Q3" s="175" t="s">
        <v>28</v>
      </c>
      <c r="R3" s="175"/>
      <c r="S3" s="175" t="s">
        <v>60</v>
      </c>
      <c r="T3" s="175"/>
      <c r="U3" s="175" t="s">
        <v>62</v>
      </c>
      <c r="V3" s="175"/>
      <c r="W3" s="175" t="s">
        <v>38</v>
      </c>
      <c r="X3" s="175"/>
      <c r="Y3" s="175" t="s">
        <v>42</v>
      </c>
      <c r="Z3" s="175"/>
      <c r="AA3" s="175" t="s">
        <v>65</v>
      </c>
      <c r="AB3" s="175"/>
      <c r="AC3" s="175" t="s">
        <v>10</v>
      </c>
      <c r="AD3" s="175"/>
      <c r="AE3" s="175"/>
      <c r="AF3" s="2"/>
    </row>
    <row r="4" spans="1:32" s="13" customFormat="1" ht="16.5" customHeight="1" x14ac:dyDescent="0.2">
      <c r="A4" s="23" t="s">
        <v>1</v>
      </c>
      <c r="B4" s="24" t="s">
        <v>2</v>
      </c>
      <c r="C4" s="24" t="s">
        <v>3</v>
      </c>
      <c r="D4" s="25" t="s">
        <v>4</v>
      </c>
      <c r="E4" s="23" t="s">
        <v>1</v>
      </c>
      <c r="F4" s="23" t="s">
        <v>5</v>
      </c>
      <c r="G4" s="23" t="s">
        <v>1</v>
      </c>
      <c r="H4" s="23" t="s">
        <v>5</v>
      </c>
      <c r="I4" s="23" t="s">
        <v>1</v>
      </c>
      <c r="J4" s="23" t="s">
        <v>5</v>
      </c>
      <c r="K4" s="23" t="s">
        <v>1</v>
      </c>
      <c r="L4" s="23" t="s">
        <v>5</v>
      </c>
      <c r="M4" s="23" t="s">
        <v>1</v>
      </c>
      <c r="N4" s="23" t="s">
        <v>5</v>
      </c>
      <c r="O4" s="23" t="s">
        <v>1</v>
      </c>
      <c r="P4" s="23" t="s">
        <v>5</v>
      </c>
      <c r="Q4" s="23" t="s">
        <v>1</v>
      </c>
      <c r="R4" s="23" t="s">
        <v>5</v>
      </c>
      <c r="S4" s="23" t="s">
        <v>1</v>
      </c>
      <c r="T4" s="23" t="s">
        <v>5</v>
      </c>
      <c r="U4" s="23" t="s">
        <v>1</v>
      </c>
      <c r="V4" s="23" t="s">
        <v>5</v>
      </c>
      <c r="W4" s="23" t="s">
        <v>1</v>
      </c>
      <c r="X4" s="23" t="s">
        <v>5</v>
      </c>
      <c r="Y4" s="23" t="s">
        <v>1</v>
      </c>
      <c r="Z4" s="23" t="s">
        <v>5</v>
      </c>
      <c r="AA4" s="23" t="s">
        <v>1</v>
      </c>
      <c r="AB4" s="23" t="s">
        <v>5</v>
      </c>
      <c r="AC4" s="23" t="s">
        <v>1</v>
      </c>
      <c r="AD4" s="23" t="s">
        <v>5</v>
      </c>
      <c r="AE4" s="23" t="s">
        <v>0</v>
      </c>
      <c r="AF4" s="26"/>
    </row>
    <row r="5" spans="1:32" s="6" customFormat="1" ht="13.15" customHeight="1" x14ac:dyDescent="0.2">
      <c r="A5" s="17">
        <v>1</v>
      </c>
      <c r="B5" s="60" t="s">
        <v>94</v>
      </c>
      <c r="C5" s="60" t="s">
        <v>27</v>
      </c>
      <c r="D5" s="169" t="s">
        <v>190</v>
      </c>
      <c r="E5" s="7"/>
      <c r="F5" s="7"/>
      <c r="G5" s="7">
        <v>1</v>
      </c>
      <c r="H5" s="7">
        <v>3</v>
      </c>
      <c r="I5" s="5">
        <v>1</v>
      </c>
      <c r="J5" s="5">
        <v>3</v>
      </c>
      <c r="K5" s="5">
        <v>3</v>
      </c>
      <c r="L5" s="5">
        <v>1</v>
      </c>
      <c r="M5" s="5"/>
      <c r="N5" s="5"/>
      <c r="O5" s="5">
        <v>2</v>
      </c>
      <c r="P5" s="5">
        <v>2</v>
      </c>
      <c r="Q5" s="5"/>
      <c r="R5" s="5"/>
      <c r="S5" s="7">
        <v>1</v>
      </c>
      <c r="T5" s="7">
        <v>3</v>
      </c>
      <c r="U5" s="7">
        <v>1</v>
      </c>
      <c r="V5" s="7">
        <v>3</v>
      </c>
      <c r="W5" s="5">
        <v>3</v>
      </c>
      <c r="X5" s="5">
        <v>1</v>
      </c>
      <c r="Y5" s="5"/>
      <c r="Z5" s="5"/>
      <c r="AA5" s="5">
        <v>1</v>
      </c>
      <c r="AB5" s="5">
        <v>3</v>
      </c>
      <c r="AC5" s="5">
        <v>2</v>
      </c>
      <c r="AD5" s="5">
        <v>2</v>
      </c>
      <c r="AE5" s="17">
        <f t="shared" ref="AE5:AE12" si="0">F5+H5+J5+L5+N5+P5+R5+T5+V5+X5+Z5+AB5+AD5</f>
        <v>21</v>
      </c>
      <c r="AF5" s="3"/>
    </row>
    <row r="6" spans="1:32" s="15" customFormat="1" ht="13.15" customHeight="1" x14ac:dyDescent="0.2">
      <c r="A6" s="95">
        <v>2</v>
      </c>
      <c r="B6" s="105" t="s">
        <v>17</v>
      </c>
      <c r="C6" s="106" t="s">
        <v>18</v>
      </c>
      <c r="D6" s="105" t="s">
        <v>152</v>
      </c>
      <c r="E6" s="97">
        <v>2</v>
      </c>
      <c r="F6" s="97">
        <v>2</v>
      </c>
      <c r="G6" s="97">
        <v>2</v>
      </c>
      <c r="H6" s="97">
        <v>2</v>
      </c>
      <c r="I6" s="97">
        <v>2</v>
      </c>
      <c r="J6" s="97">
        <v>2</v>
      </c>
      <c r="K6" s="97">
        <v>1</v>
      </c>
      <c r="L6" s="97">
        <v>3</v>
      </c>
      <c r="M6" s="97">
        <v>1</v>
      </c>
      <c r="N6" s="97">
        <v>3</v>
      </c>
      <c r="O6" s="97">
        <v>1</v>
      </c>
      <c r="P6" s="97">
        <v>3</v>
      </c>
      <c r="Q6" s="97">
        <v>3</v>
      </c>
      <c r="R6" s="97">
        <v>1</v>
      </c>
      <c r="S6" s="99"/>
      <c r="T6" s="99"/>
      <c r="U6" s="99"/>
      <c r="V6" s="99"/>
      <c r="W6" s="97"/>
      <c r="X6" s="97"/>
      <c r="Y6" s="97"/>
      <c r="Z6" s="97"/>
      <c r="AA6" s="97"/>
      <c r="AB6" s="97"/>
      <c r="AC6" s="97"/>
      <c r="AD6" s="97"/>
      <c r="AE6" s="95">
        <f t="shared" si="0"/>
        <v>16</v>
      </c>
      <c r="AF6" s="14"/>
    </row>
    <row r="7" spans="1:32" s="15" customFormat="1" ht="13.15" customHeight="1" x14ac:dyDescent="0.2">
      <c r="A7" s="17"/>
      <c r="B7" s="10" t="s">
        <v>47</v>
      </c>
      <c r="C7" s="10" t="s">
        <v>48</v>
      </c>
      <c r="D7" s="10" t="s">
        <v>110</v>
      </c>
      <c r="E7" s="7"/>
      <c r="F7" s="5"/>
      <c r="G7" s="7">
        <v>3</v>
      </c>
      <c r="H7" s="5">
        <v>1</v>
      </c>
      <c r="I7" s="5">
        <v>3</v>
      </c>
      <c r="J7" s="5">
        <v>1</v>
      </c>
      <c r="K7" s="5"/>
      <c r="L7" s="5"/>
      <c r="M7" s="5">
        <v>2</v>
      </c>
      <c r="N7" s="5">
        <v>2</v>
      </c>
      <c r="O7" s="5"/>
      <c r="P7" s="5"/>
      <c r="Q7" s="5"/>
      <c r="R7" s="5"/>
      <c r="S7" s="7" t="s">
        <v>226</v>
      </c>
      <c r="T7" s="7">
        <v>2</v>
      </c>
      <c r="U7" s="7">
        <v>2</v>
      </c>
      <c r="V7" s="7">
        <v>2</v>
      </c>
      <c r="W7" s="5">
        <v>1</v>
      </c>
      <c r="X7" s="5">
        <v>3</v>
      </c>
      <c r="Y7" s="5">
        <v>2</v>
      </c>
      <c r="Z7" s="5">
        <v>2</v>
      </c>
      <c r="AA7" s="5">
        <v>2</v>
      </c>
      <c r="AB7" s="5">
        <v>2</v>
      </c>
      <c r="AC7" s="5">
        <v>3</v>
      </c>
      <c r="AD7" s="5">
        <v>1</v>
      </c>
      <c r="AE7" s="17">
        <f t="shared" si="0"/>
        <v>16</v>
      </c>
      <c r="AF7" s="14"/>
    </row>
    <row r="8" spans="1:32" s="6" customFormat="1" ht="13.15" customHeight="1" x14ac:dyDescent="0.2">
      <c r="A8" s="95">
        <v>4</v>
      </c>
      <c r="B8" s="105" t="s">
        <v>184</v>
      </c>
      <c r="C8" s="106" t="s">
        <v>185</v>
      </c>
      <c r="D8" s="105" t="s">
        <v>186</v>
      </c>
      <c r="E8" s="99"/>
      <c r="F8" s="99"/>
      <c r="G8" s="99"/>
      <c r="H8" s="99"/>
      <c r="I8" s="97"/>
      <c r="J8" s="97"/>
      <c r="K8" s="97"/>
      <c r="L8" s="97"/>
      <c r="M8" s="97"/>
      <c r="N8" s="97"/>
      <c r="O8" s="97"/>
      <c r="P8" s="97"/>
      <c r="Q8" s="97">
        <v>2</v>
      </c>
      <c r="R8" s="97">
        <v>2</v>
      </c>
      <c r="S8" s="99" t="s">
        <v>226</v>
      </c>
      <c r="T8" s="99">
        <v>2</v>
      </c>
      <c r="U8" s="99">
        <v>3</v>
      </c>
      <c r="V8" s="99">
        <v>1</v>
      </c>
      <c r="W8" s="97"/>
      <c r="X8" s="97"/>
      <c r="Y8" s="97">
        <v>1</v>
      </c>
      <c r="Z8" s="97">
        <v>3</v>
      </c>
      <c r="AA8" s="97">
        <v>3</v>
      </c>
      <c r="AB8" s="97">
        <v>1</v>
      </c>
      <c r="AC8" s="97">
        <v>1</v>
      </c>
      <c r="AD8" s="97">
        <v>3</v>
      </c>
      <c r="AE8" s="95">
        <f t="shared" si="0"/>
        <v>12</v>
      </c>
      <c r="AF8" s="3"/>
    </row>
    <row r="9" spans="1:32" s="6" customFormat="1" ht="13.15" customHeight="1" x14ac:dyDescent="0.2">
      <c r="A9" s="17">
        <v>5</v>
      </c>
      <c r="B9" s="74" t="s">
        <v>41</v>
      </c>
      <c r="C9" s="75" t="s">
        <v>93</v>
      </c>
      <c r="D9" s="76" t="s">
        <v>92</v>
      </c>
      <c r="E9" s="7">
        <v>1</v>
      </c>
      <c r="F9" s="7">
        <v>3</v>
      </c>
      <c r="G9" s="7"/>
      <c r="H9" s="7"/>
      <c r="I9" s="7"/>
      <c r="J9" s="7"/>
      <c r="K9" s="7">
        <v>2</v>
      </c>
      <c r="L9" s="7">
        <v>2</v>
      </c>
      <c r="M9" s="7">
        <v>3</v>
      </c>
      <c r="N9" s="7">
        <v>1</v>
      </c>
      <c r="O9" s="7">
        <v>3</v>
      </c>
      <c r="P9" s="7">
        <v>1</v>
      </c>
      <c r="Q9" s="7">
        <v>1</v>
      </c>
      <c r="R9" s="7">
        <v>3</v>
      </c>
      <c r="S9" s="7"/>
      <c r="T9" s="7"/>
      <c r="U9" s="7"/>
      <c r="V9" s="7"/>
      <c r="W9" s="7"/>
      <c r="X9" s="7"/>
      <c r="Y9" s="7">
        <v>3</v>
      </c>
      <c r="Z9" s="7">
        <v>1</v>
      </c>
      <c r="AA9" s="7"/>
      <c r="AB9" s="7"/>
      <c r="AC9" s="7"/>
      <c r="AD9" s="7"/>
      <c r="AE9" s="17">
        <f t="shared" si="0"/>
        <v>11</v>
      </c>
      <c r="AF9" s="3"/>
    </row>
    <row r="10" spans="1:32" s="10" customFormat="1" ht="13.15" customHeight="1" x14ac:dyDescent="0.2">
      <c r="A10" s="95">
        <v>6</v>
      </c>
      <c r="B10" s="105" t="s">
        <v>212</v>
      </c>
      <c r="C10" s="105" t="s">
        <v>204</v>
      </c>
      <c r="D10" s="105" t="s">
        <v>213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>
        <v>2</v>
      </c>
      <c r="X10" s="99">
        <v>2</v>
      </c>
      <c r="Y10" s="99"/>
      <c r="Z10" s="99"/>
      <c r="AA10" s="99"/>
      <c r="AB10" s="99"/>
      <c r="AC10" s="99"/>
      <c r="AD10" s="99"/>
      <c r="AE10" s="95">
        <f t="shared" si="0"/>
        <v>2</v>
      </c>
      <c r="AF10" s="5"/>
    </row>
    <row r="11" spans="1:32" x14ac:dyDescent="0.2">
      <c r="A11" s="17"/>
      <c r="B11" s="10" t="s">
        <v>200</v>
      </c>
      <c r="C11" s="9" t="s">
        <v>19</v>
      </c>
      <c r="D11" s="58" t="s">
        <v>193</v>
      </c>
      <c r="S11" s="8" t="s">
        <v>226</v>
      </c>
      <c r="T11" s="8">
        <v>2</v>
      </c>
      <c r="U11" s="8"/>
      <c r="V11" s="8"/>
      <c r="AE11" s="17">
        <f t="shared" si="0"/>
        <v>2</v>
      </c>
    </row>
    <row r="12" spans="1:32" x14ac:dyDescent="0.2">
      <c r="A12" s="95">
        <v>8</v>
      </c>
      <c r="B12" s="105" t="s">
        <v>86</v>
      </c>
      <c r="C12" s="106" t="s">
        <v>27</v>
      </c>
      <c r="D12" s="105" t="s">
        <v>36</v>
      </c>
      <c r="E12" s="99">
        <v>3</v>
      </c>
      <c r="F12" s="99">
        <v>1</v>
      </c>
      <c r="G12" s="99"/>
      <c r="H12" s="99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9"/>
      <c r="T12" s="99"/>
      <c r="U12" s="99"/>
      <c r="V12" s="99"/>
      <c r="W12" s="97"/>
      <c r="X12" s="97"/>
      <c r="Y12" s="97"/>
      <c r="Z12" s="97"/>
      <c r="AA12" s="97"/>
      <c r="AB12" s="97"/>
      <c r="AC12" s="97"/>
      <c r="AD12" s="97"/>
      <c r="AE12" s="95">
        <f t="shared" si="0"/>
        <v>1</v>
      </c>
    </row>
    <row r="13" spans="1:32" x14ac:dyDescent="0.2">
      <c r="A13" s="17">
        <v>9</v>
      </c>
      <c r="S13" s="8"/>
      <c r="T13" s="8"/>
      <c r="U13" s="8"/>
      <c r="V13" s="8"/>
      <c r="AE13" s="17">
        <f t="shared" ref="AE13:AE14" si="1">F13+H13+J13+L13+N13+P13+R13+T13+V13+X13+Z13+AB13+AD13</f>
        <v>0</v>
      </c>
    </row>
    <row r="14" spans="1:32" s="6" customFormat="1" ht="13.15" customHeight="1" x14ac:dyDescent="0.2">
      <c r="A14" s="35">
        <v>10</v>
      </c>
      <c r="B14" s="36"/>
      <c r="C14" s="40"/>
      <c r="D14" s="36"/>
      <c r="E14" s="39"/>
      <c r="F14" s="39"/>
      <c r="G14" s="39"/>
      <c r="H14" s="39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9"/>
      <c r="T14" s="39"/>
      <c r="U14" s="39"/>
      <c r="V14" s="39"/>
      <c r="W14" s="37"/>
      <c r="X14" s="37"/>
      <c r="Y14" s="37"/>
      <c r="Z14" s="37"/>
      <c r="AA14" s="37"/>
      <c r="AB14" s="37"/>
      <c r="AC14" s="37"/>
      <c r="AD14" s="37"/>
      <c r="AE14" s="35">
        <f t="shared" si="1"/>
        <v>0</v>
      </c>
      <c r="AF14" s="3"/>
    </row>
    <row r="15" spans="1:32" s="6" customFormat="1" ht="13.15" customHeight="1" x14ac:dyDescent="0.2">
      <c r="A15" s="17"/>
      <c r="B15" s="27"/>
      <c r="C15" s="28"/>
      <c r="D15" s="27"/>
      <c r="E15" s="7"/>
      <c r="F15" s="7"/>
      <c r="G15" s="7"/>
      <c r="H15" s="7"/>
      <c r="I15" s="5"/>
      <c r="J15" s="5"/>
      <c r="K15" s="5"/>
      <c r="L15" s="5"/>
      <c r="M15" s="5"/>
      <c r="N15" s="5"/>
      <c r="O15" s="5"/>
      <c r="P15" s="5"/>
      <c r="Q15" s="5"/>
      <c r="R15" s="5"/>
      <c r="S15" s="7"/>
      <c r="T15" s="7"/>
      <c r="U15" s="7"/>
      <c r="V15" s="7"/>
      <c r="W15" s="5"/>
      <c r="X15" s="5"/>
      <c r="Y15" s="5"/>
      <c r="Z15" s="5"/>
      <c r="AA15" s="5"/>
      <c r="AB15" s="5"/>
      <c r="AC15" s="5"/>
      <c r="AD15" s="5"/>
      <c r="AE15" s="17"/>
      <c r="AF15" s="3"/>
    </row>
    <row r="16" spans="1:32" s="6" customFormat="1" ht="13.15" customHeight="1" x14ac:dyDescent="0.2">
      <c r="A16" s="33"/>
      <c r="E16" s="5"/>
      <c r="F16" s="7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0"/>
      <c r="T16" s="10"/>
      <c r="U16" s="10"/>
      <c r="V16" s="10"/>
      <c r="W16" s="5"/>
      <c r="X16" s="5"/>
      <c r="Y16" s="5"/>
      <c r="Z16" s="5"/>
      <c r="AA16" s="5"/>
      <c r="AB16" s="5"/>
      <c r="AC16" s="5"/>
      <c r="AD16" s="5"/>
      <c r="AE16" s="17"/>
      <c r="AF16" s="3"/>
    </row>
    <row r="17" spans="1:36" s="6" customFormat="1" ht="13.15" customHeight="1" x14ac:dyDescent="0.2">
      <c r="A17" s="33"/>
      <c r="B17" s="27" t="s">
        <v>227</v>
      </c>
      <c r="C17" s="28"/>
      <c r="D17" s="27"/>
      <c r="E17" s="7"/>
      <c r="F17" s="7"/>
      <c r="G17" s="7"/>
      <c r="H17" s="7"/>
      <c r="I17" s="5"/>
      <c r="J17" s="5"/>
      <c r="K17" s="5"/>
      <c r="L17" s="5"/>
      <c r="M17" s="5"/>
      <c r="N17" s="5"/>
      <c r="O17" s="5"/>
      <c r="P17" s="5"/>
      <c r="Q17" s="5"/>
      <c r="R17" s="5"/>
      <c r="S17" s="10"/>
      <c r="T17" s="10"/>
      <c r="U17" s="10"/>
      <c r="V17" s="10"/>
      <c r="W17" s="5"/>
      <c r="X17" s="5"/>
      <c r="Y17" s="5"/>
      <c r="Z17" s="5"/>
      <c r="AA17" s="5"/>
      <c r="AB17" s="5"/>
      <c r="AC17" s="5"/>
      <c r="AD17" s="5"/>
      <c r="AE17" s="17"/>
      <c r="AF17" s="3"/>
      <c r="AJ17" s="16"/>
    </row>
    <row r="18" spans="1:36" s="6" customFormat="1" ht="13.15" customHeight="1" x14ac:dyDescent="0.2">
      <c r="A18" s="33"/>
      <c r="B18" s="27"/>
      <c r="C18" s="28"/>
      <c r="D18" s="27"/>
      <c r="E18" s="5"/>
      <c r="F18" s="7"/>
      <c r="G18" s="7"/>
      <c r="H18" s="7"/>
      <c r="I18" s="5"/>
      <c r="J18" s="5"/>
      <c r="K18" s="5"/>
      <c r="L18" s="5"/>
      <c r="M18" s="5"/>
      <c r="N18" s="5"/>
      <c r="O18" s="5"/>
      <c r="P18" s="5"/>
      <c r="Q18" s="5"/>
      <c r="R18" s="5"/>
      <c r="S18" s="10"/>
      <c r="T18" s="10"/>
      <c r="U18" s="10"/>
      <c r="V18" s="10"/>
      <c r="W18" s="5"/>
      <c r="X18" s="5"/>
      <c r="Y18" s="5"/>
      <c r="Z18" s="5"/>
      <c r="AA18" s="5"/>
      <c r="AB18" s="5"/>
      <c r="AC18" s="5"/>
      <c r="AD18" s="5"/>
      <c r="AE18" s="17"/>
      <c r="AF18" s="3"/>
    </row>
    <row r="19" spans="1:36" s="6" customFormat="1" ht="13.15" customHeight="1" x14ac:dyDescent="0.2">
      <c r="A19" s="33"/>
      <c r="B19" s="27"/>
      <c r="C19" s="28"/>
      <c r="D19" s="27"/>
      <c r="E19" s="7"/>
      <c r="F19" s="7"/>
      <c r="G19" s="7"/>
      <c r="H19" s="7"/>
      <c r="I19" s="5"/>
      <c r="J19" s="5"/>
      <c r="K19" s="5"/>
      <c r="L19" s="5"/>
      <c r="M19" s="5"/>
      <c r="N19" s="5"/>
      <c r="O19" s="5"/>
      <c r="P19" s="5"/>
      <c r="Q19" s="5"/>
      <c r="R19" s="5"/>
      <c r="S19" s="10"/>
      <c r="T19" s="10"/>
      <c r="U19" s="10"/>
      <c r="V19" s="10"/>
      <c r="W19" s="5"/>
      <c r="X19" s="5"/>
      <c r="Y19" s="5"/>
      <c r="Z19" s="5"/>
      <c r="AA19" s="5"/>
      <c r="AB19" s="5"/>
      <c r="AC19" s="5"/>
      <c r="AD19" s="5"/>
      <c r="AE19" s="17"/>
      <c r="AF19" s="11"/>
    </row>
    <row r="20" spans="1:36" s="6" customFormat="1" ht="13.15" customHeight="1" x14ac:dyDescent="0.2">
      <c r="A20" s="33"/>
      <c r="B20" s="27"/>
      <c r="C20" s="28"/>
      <c r="D20" s="27"/>
      <c r="E20" s="7"/>
      <c r="F20" s="7"/>
      <c r="G20" s="7"/>
      <c r="H20" s="7"/>
      <c r="I20" s="5"/>
      <c r="J20" s="5"/>
      <c r="K20" s="5"/>
      <c r="L20" s="5"/>
      <c r="M20" s="5"/>
      <c r="N20" s="5"/>
      <c r="O20" s="5"/>
      <c r="P20" s="5"/>
      <c r="Q20" s="5"/>
      <c r="R20" s="5"/>
      <c r="S20" s="10"/>
      <c r="T20" s="10"/>
      <c r="U20" s="10"/>
      <c r="V20" s="10"/>
      <c r="W20" s="5"/>
      <c r="X20" s="5"/>
      <c r="Y20" s="5"/>
      <c r="Z20" s="5"/>
      <c r="AA20" s="5"/>
      <c r="AB20" s="5"/>
      <c r="AC20" s="5"/>
      <c r="AD20" s="5"/>
      <c r="AE20" s="17"/>
      <c r="AF20" s="3"/>
    </row>
    <row r="21" spans="1:36" s="6" customFormat="1" ht="13.15" customHeight="1" x14ac:dyDescent="0.2">
      <c r="A21" s="33"/>
      <c r="E21" s="5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10"/>
      <c r="T21" s="10"/>
      <c r="U21" s="10"/>
      <c r="V21" s="10"/>
      <c r="W21" s="7"/>
      <c r="X21" s="7"/>
      <c r="Y21" s="7"/>
      <c r="Z21" s="7"/>
      <c r="AA21" s="7"/>
      <c r="AB21" s="7"/>
      <c r="AC21" s="7"/>
      <c r="AD21" s="7"/>
      <c r="AE21" s="17"/>
      <c r="AF21" s="3"/>
    </row>
    <row r="22" spans="1:36" s="10" customFormat="1" ht="14.25" x14ac:dyDescent="0.2">
      <c r="A22" s="33"/>
      <c r="B22" s="27"/>
      <c r="C22" s="28"/>
      <c r="D22" s="2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W22" s="7"/>
      <c r="X22" s="7"/>
      <c r="Y22" s="7"/>
      <c r="Z22" s="7"/>
      <c r="AA22" s="7"/>
      <c r="AB22" s="7"/>
      <c r="AC22" s="7"/>
      <c r="AD22" s="7"/>
      <c r="AE22" s="17"/>
      <c r="AF22" s="7"/>
    </row>
    <row r="23" spans="1:36" s="6" customFormat="1" ht="13.15" customHeight="1" x14ac:dyDescent="0.2">
      <c r="A23" s="33"/>
      <c r="B23" s="27"/>
      <c r="C23" s="28"/>
      <c r="D23" s="27"/>
      <c r="E23" s="7"/>
      <c r="F23" s="7"/>
      <c r="G23" s="7"/>
      <c r="H23" s="7"/>
      <c r="I23" s="5"/>
      <c r="J23" s="5"/>
      <c r="K23" s="5"/>
      <c r="L23" s="5"/>
      <c r="M23" s="5"/>
      <c r="N23" s="5"/>
      <c r="O23" s="5"/>
      <c r="P23" s="5"/>
      <c r="Q23" s="5"/>
      <c r="R23" s="5"/>
      <c r="S23" s="10"/>
      <c r="T23" s="10"/>
      <c r="U23" s="10"/>
      <c r="V23" s="10"/>
      <c r="W23" s="5"/>
      <c r="X23" s="5"/>
      <c r="Y23" s="5"/>
      <c r="Z23" s="5"/>
      <c r="AA23" s="5"/>
      <c r="AB23" s="5"/>
      <c r="AC23" s="5"/>
      <c r="AD23" s="5"/>
      <c r="AE23" s="17"/>
      <c r="AF23" s="3"/>
    </row>
    <row r="24" spans="1:36" s="6" customFormat="1" ht="13.15" customHeight="1" x14ac:dyDescent="0.2">
      <c r="A24" s="33"/>
      <c r="B24" s="27"/>
      <c r="C24" s="28"/>
      <c r="D24" s="27"/>
      <c r="E24" s="5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0"/>
      <c r="T24" s="10"/>
      <c r="U24" s="10"/>
      <c r="V24" s="10"/>
      <c r="W24" s="5"/>
      <c r="X24" s="5"/>
      <c r="Y24" s="5"/>
      <c r="Z24" s="5"/>
      <c r="AA24" s="5"/>
      <c r="AB24" s="5"/>
      <c r="AC24" s="5"/>
      <c r="AD24" s="5"/>
      <c r="AE24" s="17"/>
      <c r="AF24" s="3"/>
    </row>
    <row r="25" spans="1:36" s="6" customFormat="1" ht="13.15" customHeight="1" x14ac:dyDescent="0.2">
      <c r="A25" s="33"/>
      <c r="B25" s="27"/>
      <c r="C25" s="28"/>
      <c r="D25" s="27"/>
      <c r="E25" s="7"/>
      <c r="F25" s="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0"/>
      <c r="T25" s="10"/>
      <c r="U25" s="10"/>
      <c r="V25" s="10"/>
      <c r="W25" s="5"/>
      <c r="X25" s="5"/>
      <c r="Y25" s="5"/>
      <c r="Z25" s="5"/>
      <c r="AA25" s="5"/>
      <c r="AB25" s="5"/>
      <c r="AC25" s="5"/>
      <c r="AD25" s="5"/>
      <c r="AE25" s="17"/>
      <c r="AF25" s="3"/>
    </row>
    <row r="26" spans="1:36" s="6" customFormat="1" ht="13.15" customHeight="1" x14ac:dyDescent="0.2">
      <c r="A26" s="33"/>
      <c r="B26" s="27"/>
      <c r="C26" s="28"/>
      <c r="D26" s="27"/>
      <c r="E26" s="7"/>
      <c r="F26" s="7"/>
      <c r="G26" s="7"/>
      <c r="H26" s="7"/>
      <c r="I26" s="5"/>
      <c r="J26" s="5"/>
      <c r="K26" s="5"/>
      <c r="L26" s="5"/>
      <c r="M26" s="5"/>
      <c r="N26" s="5"/>
      <c r="O26" s="5"/>
      <c r="P26" s="5"/>
      <c r="Q26" s="5"/>
      <c r="R26" s="5"/>
      <c r="S26" s="10"/>
      <c r="T26" s="10"/>
      <c r="U26" s="10"/>
      <c r="V26" s="10"/>
      <c r="W26" s="5"/>
      <c r="X26" s="5"/>
      <c r="Y26" s="5"/>
      <c r="Z26" s="5"/>
      <c r="AA26" s="5"/>
      <c r="AB26" s="5"/>
      <c r="AC26" s="5"/>
      <c r="AD26" s="5"/>
      <c r="AE26" s="17"/>
      <c r="AF26" s="3"/>
    </row>
    <row r="27" spans="1:36" s="6" customFormat="1" ht="13.15" customHeight="1" x14ac:dyDescent="0.2">
      <c r="A27" s="33"/>
      <c r="E27" s="5"/>
      <c r="F27" s="7"/>
      <c r="G27" s="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10"/>
      <c r="T27" s="10"/>
      <c r="U27" s="10"/>
      <c r="V27" s="10"/>
      <c r="W27" s="7"/>
      <c r="X27" s="7"/>
      <c r="Y27" s="7"/>
      <c r="Z27" s="7"/>
      <c r="AA27" s="7"/>
      <c r="AB27" s="7"/>
      <c r="AC27" s="7"/>
      <c r="AD27" s="7"/>
      <c r="AE27" s="17"/>
      <c r="AF27" s="3"/>
    </row>
    <row r="28" spans="1:36" s="6" customFormat="1" ht="13.15" customHeight="1" x14ac:dyDescent="0.2">
      <c r="A28" s="33"/>
      <c r="B28" s="34"/>
      <c r="C28" s="34"/>
      <c r="D28" s="34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0"/>
      <c r="T28" s="10"/>
      <c r="U28" s="10"/>
      <c r="V28" s="10"/>
      <c r="W28" s="7"/>
      <c r="X28" s="7"/>
      <c r="Y28" s="7"/>
      <c r="Z28" s="7"/>
      <c r="AA28" s="7"/>
      <c r="AB28" s="7"/>
      <c r="AC28" s="7"/>
      <c r="AD28" s="7"/>
      <c r="AE28" s="17"/>
      <c r="AF28" s="3"/>
    </row>
    <row r="29" spans="1:36" s="6" customFormat="1" ht="13.15" customHeight="1" x14ac:dyDescent="0.2">
      <c r="A29" s="33"/>
      <c r="B29" s="34"/>
      <c r="C29" s="34"/>
      <c r="D29" s="34"/>
      <c r="E29" s="7"/>
      <c r="F29" s="7"/>
      <c r="G29" s="7"/>
      <c r="H29" s="7"/>
      <c r="I29" s="5"/>
      <c r="J29" s="5"/>
      <c r="K29" s="5"/>
      <c r="L29" s="5"/>
      <c r="M29" s="5"/>
      <c r="N29" s="5"/>
      <c r="O29" s="5"/>
      <c r="P29" s="5"/>
      <c r="Q29" s="5"/>
      <c r="R29" s="5"/>
      <c r="S29" s="10"/>
      <c r="T29" s="10"/>
      <c r="U29" s="10"/>
      <c r="V29" s="10"/>
      <c r="W29" s="5"/>
      <c r="X29" s="5"/>
      <c r="Y29" s="5"/>
      <c r="Z29" s="5"/>
      <c r="AA29" s="5"/>
      <c r="AB29" s="5"/>
      <c r="AC29" s="5"/>
      <c r="AD29" s="5"/>
      <c r="AE29" s="17"/>
      <c r="AF29" s="3"/>
    </row>
    <row r="30" spans="1:36" s="6" customFormat="1" ht="13.15" customHeight="1" x14ac:dyDescent="0.2">
      <c r="A30" s="33"/>
      <c r="B30" s="34"/>
      <c r="C30" s="34"/>
      <c r="D30" s="34"/>
      <c r="E30" s="5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10"/>
      <c r="T30" s="10"/>
      <c r="U30" s="10"/>
      <c r="V30" s="10"/>
      <c r="W30" s="7"/>
      <c r="X30" s="7"/>
      <c r="Y30" s="7"/>
      <c r="Z30" s="7"/>
      <c r="AA30" s="7"/>
      <c r="AB30" s="7"/>
      <c r="AC30" s="7"/>
      <c r="AD30" s="7"/>
      <c r="AE30" s="17"/>
      <c r="AF30" s="3"/>
    </row>
    <row r="31" spans="1:36" s="10" customFormat="1" ht="12" customHeight="1" x14ac:dyDescent="0.2">
      <c r="A31" s="33"/>
      <c r="B31" s="34"/>
      <c r="C31" s="34"/>
      <c r="D31" s="34"/>
      <c r="E31" s="7"/>
      <c r="F31" s="7"/>
      <c r="G31" s="7"/>
      <c r="H31" s="7"/>
      <c r="I31" s="5"/>
      <c r="J31" s="5"/>
      <c r="K31" s="5"/>
      <c r="L31" s="5"/>
      <c r="M31" s="5"/>
      <c r="N31" s="5"/>
      <c r="O31" s="5"/>
      <c r="P31" s="5"/>
      <c r="Q31" s="5"/>
      <c r="R31" s="5"/>
      <c r="W31" s="5"/>
      <c r="X31" s="5"/>
      <c r="Y31" s="5"/>
      <c r="Z31" s="5"/>
      <c r="AA31" s="5"/>
      <c r="AB31" s="5"/>
      <c r="AC31" s="5"/>
      <c r="AD31" s="5"/>
      <c r="AE31" s="17"/>
      <c r="AF31" s="5"/>
    </row>
    <row r="32" spans="1:36" s="6" customFormat="1" ht="13.15" customHeight="1" x14ac:dyDescent="0.2">
      <c r="A32" s="33"/>
      <c r="B32" s="34"/>
      <c r="C32" s="34"/>
      <c r="D32" s="34"/>
      <c r="E32" s="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0"/>
      <c r="T32" s="10"/>
      <c r="U32" s="10"/>
      <c r="V32" s="10"/>
      <c r="W32" s="5"/>
      <c r="X32" s="5"/>
      <c r="Y32" s="5"/>
      <c r="Z32" s="5"/>
      <c r="AA32" s="5"/>
      <c r="AB32" s="5"/>
      <c r="AC32" s="5"/>
      <c r="AD32" s="5"/>
      <c r="AE32" s="17"/>
      <c r="AF32" s="3"/>
    </row>
    <row r="33" spans="1:32" s="6" customFormat="1" ht="13.5" customHeight="1" x14ac:dyDescent="0.2">
      <c r="A33" s="33"/>
      <c r="B33" s="34"/>
      <c r="C33" s="34"/>
      <c r="D33" s="34"/>
      <c r="E33" s="5"/>
      <c r="F33" s="10"/>
      <c r="G33" s="10"/>
      <c r="H33" s="10"/>
      <c r="I33" s="10"/>
      <c r="J33" s="10"/>
      <c r="K33" s="10"/>
      <c r="L33" s="10"/>
      <c r="M33" s="10"/>
      <c r="N33" s="10"/>
      <c r="O33" s="5"/>
      <c r="P33" s="5"/>
      <c r="Q33" s="5"/>
      <c r="R33" s="5"/>
      <c r="S33" s="10"/>
      <c r="T33" s="10"/>
      <c r="U33" s="10"/>
      <c r="V33" s="10"/>
      <c r="W33" s="5"/>
      <c r="X33" s="5"/>
      <c r="Y33" s="5"/>
      <c r="Z33" s="5"/>
      <c r="AA33" s="5"/>
      <c r="AB33" s="5"/>
      <c r="AC33" s="5"/>
      <c r="AD33" s="5"/>
      <c r="AE33" s="17"/>
      <c r="AF33" s="3"/>
    </row>
    <row r="34" spans="1:32" s="6" customFormat="1" ht="13.15" customHeight="1" x14ac:dyDescent="0.2">
      <c r="A34" s="33"/>
      <c r="B34" s="34"/>
      <c r="C34" s="34"/>
      <c r="D34" s="34"/>
      <c r="E34" s="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0"/>
      <c r="T34" s="10"/>
      <c r="U34" s="10"/>
      <c r="V34" s="10"/>
      <c r="W34" s="5"/>
      <c r="X34" s="5"/>
      <c r="Y34" s="5"/>
      <c r="Z34" s="5"/>
      <c r="AA34" s="5"/>
      <c r="AB34" s="5"/>
      <c r="AC34" s="5"/>
      <c r="AD34" s="5"/>
      <c r="AE34" s="17"/>
      <c r="AF34" s="3"/>
    </row>
    <row r="35" spans="1:32" s="6" customFormat="1" ht="13.15" customHeight="1" x14ac:dyDescent="0.2">
      <c r="A35" s="33"/>
      <c r="B35" s="34"/>
      <c r="C35" s="34"/>
      <c r="D35" s="34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10"/>
      <c r="T35" s="10"/>
      <c r="U35" s="10"/>
      <c r="V35" s="10"/>
      <c r="W35" s="7"/>
      <c r="X35" s="7"/>
      <c r="Y35" s="7"/>
      <c r="Z35" s="7"/>
      <c r="AA35" s="7"/>
      <c r="AB35" s="7"/>
      <c r="AC35" s="7"/>
      <c r="AD35" s="7"/>
      <c r="AE35" s="17"/>
      <c r="AF35" s="3"/>
    </row>
    <row r="36" spans="1:32" s="10" customFormat="1" ht="13.15" customHeight="1" x14ac:dyDescent="0.2">
      <c r="A36" s="33"/>
      <c r="B36" s="34"/>
      <c r="C36" s="34"/>
      <c r="D36" s="34"/>
      <c r="E36" s="5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W36" s="7"/>
      <c r="X36" s="7"/>
      <c r="Y36" s="7"/>
      <c r="Z36" s="7"/>
      <c r="AA36" s="7"/>
      <c r="AB36" s="7"/>
      <c r="AC36" s="7"/>
      <c r="AD36" s="7"/>
      <c r="AE36" s="17"/>
      <c r="AF36" s="5"/>
    </row>
    <row r="37" spans="1:32" s="6" customFormat="1" ht="13.15" customHeight="1" x14ac:dyDescent="0.2">
      <c r="A37" s="1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7"/>
      <c r="P37" s="7"/>
      <c r="Q37" s="7"/>
      <c r="R37" s="7"/>
      <c r="S37" s="10"/>
      <c r="T37" s="10"/>
      <c r="U37" s="10"/>
      <c r="V37" s="10"/>
      <c r="W37" s="7"/>
      <c r="X37" s="7"/>
      <c r="Y37" s="7"/>
      <c r="Z37" s="7"/>
      <c r="AA37" s="7"/>
      <c r="AB37" s="7"/>
      <c r="AC37" s="7"/>
      <c r="AD37" s="7"/>
      <c r="AE37" s="17"/>
      <c r="AF37" s="3"/>
    </row>
    <row r="38" spans="1:32" s="6" customFormat="1" ht="13.15" customHeight="1" x14ac:dyDescent="0.2">
      <c r="A38" s="17"/>
      <c r="B38" s="10"/>
      <c r="C38" s="10"/>
      <c r="D38" s="10"/>
      <c r="E38" s="7"/>
      <c r="F38" s="7"/>
      <c r="G38" s="7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0"/>
      <c r="T38" s="10"/>
      <c r="U38" s="10"/>
      <c r="V38" s="10"/>
      <c r="W38" s="5"/>
      <c r="X38" s="5"/>
      <c r="Y38" s="5"/>
      <c r="Z38" s="5"/>
      <c r="AA38" s="5"/>
      <c r="AB38" s="5"/>
      <c r="AC38" s="5"/>
      <c r="AD38" s="5"/>
      <c r="AE38" s="17"/>
      <c r="AF38" s="3"/>
    </row>
    <row r="39" spans="1:32" s="6" customFormat="1" ht="13.15" customHeight="1" x14ac:dyDescent="0.2">
      <c r="A39" s="17"/>
      <c r="B39" s="10"/>
      <c r="C39" s="10"/>
      <c r="D39" s="10"/>
      <c r="E39" s="7"/>
      <c r="F39" s="7"/>
      <c r="G39" s="7"/>
      <c r="H39" s="7"/>
      <c r="I39" s="5"/>
      <c r="J39" s="5"/>
      <c r="K39" s="5"/>
      <c r="L39" s="5"/>
      <c r="M39" s="5"/>
      <c r="N39" s="5"/>
      <c r="O39" s="5"/>
      <c r="P39" s="5"/>
      <c r="Q39" s="5"/>
      <c r="R39" s="5"/>
      <c r="S39" s="10"/>
      <c r="T39" s="10"/>
      <c r="U39" s="10"/>
      <c r="V39" s="10"/>
      <c r="W39" s="5"/>
      <c r="X39" s="5"/>
      <c r="Y39" s="5"/>
      <c r="Z39" s="5"/>
      <c r="AA39" s="5"/>
      <c r="AB39" s="5"/>
      <c r="AC39" s="5"/>
      <c r="AD39" s="5"/>
      <c r="AE39" s="17"/>
      <c r="AF39" s="3"/>
    </row>
    <row r="40" spans="1:32" s="6" customFormat="1" ht="13.15" customHeight="1" x14ac:dyDescent="0.2">
      <c r="A40" s="1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5"/>
      <c r="P40" s="5"/>
      <c r="Q40" s="5"/>
      <c r="R40" s="5"/>
      <c r="S40" s="10"/>
      <c r="T40" s="10"/>
      <c r="U40" s="10"/>
      <c r="V40" s="10"/>
      <c r="W40" s="5"/>
      <c r="X40" s="5"/>
      <c r="Y40" s="5"/>
      <c r="Z40" s="5"/>
      <c r="AA40" s="5"/>
      <c r="AB40" s="5"/>
      <c r="AC40" s="5"/>
      <c r="AD40" s="5"/>
      <c r="AE40" s="17"/>
      <c r="AF40" s="3"/>
    </row>
    <row r="41" spans="1:32" s="6" customFormat="1" ht="13.15" customHeight="1" x14ac:dyDescent="0.2">
      <c r="A41" s="17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7"/>
      <c r="P41" s="7"/>
      <c r="Q41" s="7"/>
      <c r="R41" s="7"/>
      <c r="S41" s="10"/>
      <c r="T41" s="10"/>
      <c r="U41" s="10"/>
      <c r="V41" s="10"/>
      <c r="W41" s="7"/>
      <c r="X41" s="7"/>
      <c r="Y41" s="7"/>
      <c r="Z41" s="7"/>
      <c r="AA41" s="7"/>
      <c r="AB41" s="7"/>
      <c r="AC41" s="7"/>
      <c r="AD41" s="7"/>
      <c r="AE41" s="17"/>
      <c r="AF41" s="3"/>
    </row>
    <row r="42" spans="1:32" s="6" customFormat="1" ht="13.15" customHeight="1" x14ac:dyDescent="0.2">
      <c r="A42" s="17"/>
      <c r="B42" s="10"/>
      <c r="C42" s="10"/>
      <c r="D42" s="10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10"/>
      <c r="T42" s="10"/>
      <c r="U42" s="10"/>
      <c r="V42" s="10"/>
      <c r="W42" s="7"/>
      <c r="X42" s="7"/>
      <c r="Y42" s="7"/>
      <c r="Z42" s="7"/>
      <c r="AA42" s="7"/>
      <c r="AB42" s="7"/>
      <c r="AC42" s="7"/>
      <c r="AD42" s="7"/>
      <c r="AE42" s="17"/>
      <c r="AF42" s="3"/>
    </row>
    <row r="43" spans="1:32" s="6" customFormat="1" ht="13.15" customHeight="1" x14ac:dyDescent="0.2">
      <c r="A43" s="17"/>
      <c r="B43" s="10"/>
      <c r="C43" s="10"/>
      <c r="D43" s="10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10"/>
      <c r="T43" s="10"/>
      <c r="U43" s="10"/>
      <c r="V43" s="10"/>
      <c r="W43" s="7"/>
      <c r="X43" s="7"/>
      <c r="Y43" s="7"/>
      <c r="Z43" s="7"/>
      <c r="AA43" s="7"/>
      <c r="AB43" s="7"/>
      <c r="AC43" s="7"/>
      <c r="AD43" s="7"/>
      <c r="AE43" s="17"/>
      <c r="AF43" s="3"/>
    </row>
    <row r="44" spans="1:32" s="6" customFormat="1" ht="13.15" customHeight="1" x14ac:dyDescent="0.2">
      <c r="A44" s="17"/>
      <c r="B44" s="10"/>
      <c r="C44" s="10"/>
      <c r="D44" s="10"/>
      <c r="E44" s="7"/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10"/>
      <c r="T44" s="10"/>
      <c r="U44" s="10"/>
      <c r="V44" s="10"/>
      <c r="W44" s="5"/>
      <c r="X44" s="5"/>
      <c r="Y44" s="5"/>
      <c r="Z44" s="5"/>
      <c r="AA44" s="5"/>
      <c r="AB44" s="5"/>
      <c r="AC44" s="5"/>
      <c r="AD44" s="5"/>
      <c r="AE44" s="17"/>
      <c r="AF44" s="3"/>
    </row>
    <row r="45" spans="1:32" x14ac:dyDescent="0.2">
      <c r="A45" s="17"/>
      <c r="B45" s="10"/>
      <c r="C45" s="10"/>
      <c r="D45" s="10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10"/>
      <c r="T45" s="10"/>
      <c r="U45" s="10"/>
      <c r="V45" s="10"/>
      <c r="W45" s="7"/>
      <c r="X45" s="7"/>
      <c r="Y45" s="7"/>
      <c r="Z45" s="7"/>
      <c r="AA45" s="7"/>
      <c r="AB45" s="7"/>
      <c r="AC45" s="7"/>
      <c r="AD45" s="7"/>
      <c r="AE45" s="17"/>
    </row>
    <row r="46" spans="1:32" x14ac:dyDescent="0.2">
      <c r="A46" s="17"/>
      <c r="B46" s="10"/>
      <c r="C46" s="10"/>
      <c r="D46" s="10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10"/>
      <c r="T46" s="10"/>
      <c r="U46" s="10"/>
      <c r="V46" s="10"/>
      <c r="W46" s="7"/>
      <c r="X46" s="7"/>
      <c r="Y46" s="7"/>
      <c r="Z46" s="7"/>
      <c r="AA46" s="7"/>
      <c r="AB46" s="7"/>
      <c r="AC46" s="7"/>
      <c r="AD46" s="7"/>
      <c r="AE46" s="17"/>
    </row>
    <row r="47" spans="1:32" x14ac:dyDescent="0.2">
      <c r="A47" s="17"/>
      <c r="B47" s="18"/>
      <c r="C47" s="18"/>
      <c r="D47" s="18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0"/>
      <c r="T47" s="10"/>
      <c r="U47" s="10"/>
      <c r="V47" s="10"/>
      <c r="W47" s="5"/>
      <c r="X47" s="5"/>
      <c r="Y47" s="5"/>
      <c r="Z47" s="5"/>
      <c r="AA47" s="5"/>
      <c r="AB47" s="5"/>
      <c r="AC47" s="5"/>
      <c r="AD47" s="5"/>
      <c r="AE47" s="17"/>
    </row>
    <row r="48" spans="1:32" x14ac:dyDescent="0.2">
      <c r="A48" s="17"/>
      <c r="B48" s="10"/>
      <c r="C48" s="10"/>
      <c r="D48" s="10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10"/>
      <c r="T48" s="10"/>
      <c r="U48" s="10"/>
      <c r="V48" s="10"/>
      <c r="W48" s="7"/>
      <c r="X48" s="7"/>
      <c r="Y48" s="7"/>
      <c r="Z48" s="7"/>
      <c r="AA48" s="7"/>
      <c r="AB48" s="7"/>
      <c r="AC48" s="7"/>
      <c r="AD48" s="7"/>
      <c r="AE48" s="17"/>
    </row>
    <row r="49" spans="1:31" x14ac:dyDescent="0.2">
      <c r="A49" s="17"/>
      <c r="B49" s="10"/>
      <c r="C49" s="10"/>
      <c r="D49" s="10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10"/>
      <c r="T49" s="10"/>
      <c r="U49" s="10"/>
      <c r="V49" s="10"/>
      <c r="W49" s="7"/>
      <c r="X49" s="7"/>
      <c r="Y49" s="7"/>
      <c r="Z49" s="7"/>
      <c r="AA49" s="7"/>
      <c r="AB49" s="7"/>
      <c r="AC49" s="7"/>
      <c r="AD49" s="7"/>
      <c r="AE49" s="17"/>
    </row>
    <row r="50" spans="1:31" x14ac:dyDescent="0.2">
      <c r="A50" s="17"/>
      <c r="B50" s="10"/>
      <c r="C50" s="10"/>
      <c r="D50" s="10"/>
      <c r="E50" s="5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10"/>
      <c r="T50" s="10"/>
      <c r="U50" s="10"/>
      <c r="V50" s="10"/>
      <c r="W50" s="7"/>
      <c r="X50" s="7"/>
      <c r="Y50" s="7"/>
      <c r="Z50" s="7"/>
      <c r="AA50" s="7"/>
      <c r="AB50" s="7"/>
      <c r="AC50" s="7"/>
      <c r="AD50" s="7"/>
      <c r="AE50" s="17"/>
    </row>
    <row r="51" spans="1:31" x14ac:dyDescent="0.2">
      <c r="A51" s="17"/>
      <c r="B51" s="10"/>
      <c r="C51" s="10"/>
      <c r="D51" s="10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10"/>
      <c r="T51" s="10"/>
      <c r="U51" s="10"/>
      <c r="V51" s="10"/>
      <c r="W51" s="7"/>
      <c r="X51" s="7"/>
      <c r="Y51" s="7"/>
      <c r="Z51" s="7"/>
      <c r="AA51" s="7"/>
      <c r="AB51" s="7"/>
      <c r="AC51" s="7"/>
      <c r="AD51" s="7"/>
      <c r="AE51" s="17"/>
    </row>
    <row r="52" spans="1:31" x14ac:dyDescent="0.2">
      <c r="A52" s="17"/>
      <c r="B52" s="10"/>
      <c r="C52" s="10"/>
      <c r="D52" s="10"/>
      <c r="E52" s="7"/>
      <c r="F52" s="7"/>
      <c r="G52" s="7"/>
      <c r="H52" s="7"/>
      <c r="I52" s="5"/>
      <c r="J52" s="5"/>
      <c r="K52" s="5"/>
      <c r="L52" s="5"/>
      <c r="M52" s="5"/>
      <c r="N52" s="5"/>
      <c r="O52" s="5"/>
      <c r="P52" s="5"/>
      <c r="Q52" s="5"/>
      <c r="R52" s="5"/>
      <c r="S52" s="10"/>
      <c r="T52" s="10"/>
      <c r="U52" s="10"/>
      <c r="V52" s="10"/>
      <c r="W52" s="5"/>
      <c r="X52" s="5"/>
      <c r="Y52" s="5"/>
      <c r="Z52" s="5"/>
      <c r="AA52" s="5"/>
      <c r="AB52" s="5"/>
      <c r="AC52" s="5"/>
      <c r="AD52" s="5"/>
      <c r="AE52" s="17"/>
    </row>
    <row r="53" spans="1:31" x14ac:dyDescent="0.2">
      <c r="A53" s="17"/>
      <c r="B53" s="18"/>
      <c r="C53" s="18"/>
      <c r="D53" s="19"/>
      <c r="E53" s="7"/>
      <c r="F53" s="5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10"/>
      <c r="T53" s="10"/>
      <c r="U53" s="10"/>
      <c r="V53" s="10"/>
      <c r="W53" s="7"/>
      <c r="X53" s="7"/>
      <c r="Y53" s="7"/>
      <c r="Z53" s="7"/>
      <c r="AA53" s="7"/>
      <c r="AB53" s="7"/>
      <c r="AC53" s="7"/>
      <c r="AD53" s="7"/>
      <c r="AE53" s="17"/>
    </row>
    <row r="54" spans="1:31" x14ac:dyDescent="0.2">
      <c r="A54" s="17"/>
      <c r="B54" s="18"/>
      <c r="C54" s="18"/>
      <c r="D54" s="18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0"/>
      <c r="T54" s="10"/>
      <c r="U54" s="10"/>
      <c r="V54" s="10"/>
      <c r="W54" s="5"/>
      <c r="X54" s="5"/>
      <c r="Y54" s="5"/>
      <c r="Z54" s="5"/>
      <c r="AA54" s="5"/>
      <c r="AB54" s="5"/>
      <c r="AC54" s="5"/>
      <c r="AD54" s="5"/>
      <c r="AE54" s="17"/>
    </row>
    <row r="55" spans="1:31" x14ac:dyDescent="0.2">
      <c r="A55" s="17"/>
      <c r="B55" s="10"/>
      <c r="C55" s="10"/>
      <c r="D55" s="10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0"/>
      <c r="T55" s="10"/>
      <c r="U55" s="10"/>
      <c r="V55" s="10"/>
      <c r="W55" s="5"/>
      <c r="X55" s="5"/>
      <c r="Y55" s="5"/>
      <c r="Z55" s="5"/>
      <c r="AA55" s="5"/>
      <c r="AB55" s="5"/>
      <c r="AC55" s="5"/>
      <c r="AD55" s="5"/>
      <c r="AE55" s="17"/>
    </row>
    <row r="56" spans="1:31" x14ac:dyDescent="0.2">
      <c r="A56" s="17"/>
      <c r="B56" s="10"/>
      <c r="C56" s="10"/>
      <c r="D56" s="19"/>
      <c r="S56" s="9"/>
      <c r="T56" s="9"/>
      <c r="U56" s="9"/>
      <c r="V56" s="9"/>
      <c r="AE56" s="17"/>
    </row>
    <row r="57" spans="1:31" x14ac:dyDescent="0.2">
      <c r="E57" s="7"/>
      <c r="F57" s="5"/>
      <c r="G57" s="7"/>
      <c r="S57" s="9"/>
      <c r="T57" s="9"/>
      <c r="U57" s="9"/>
      <c r="V57" s="9"/>
      <c r="AE57" s="17"/>
    </row>
    <row r="58" spans="1:31" ht="14.25" x14ac:dyDescent="0.2">
      <c r="B58" s="27"/>
      <c r="C58" s="28"/>
      <c r="D58" s="27"/>
    </row>
    <row r="59" spans="1:31" ht="14.25" x14ac:dyDescent="0.2">
      <c r="B59" s="27"/>
      <c r="C59" s="28"/>
      <c r="D59" s="27"/>
    </row>
    <row r="61" spans="1:31" ht="14.25" x14ac:dyDescent="0.2">
      <c r="B61" s="28"/>
      <c r="C61" s="28"/>
      <c r="D61" s="27"/>
    </row>
    <row r="67" spans="2:4" ht="14.25" x14ac:dyDescent="0.2">
      <c r="B67" s="27"/>
      <c r="C67" s="28"/>
      <c r="D67" s="27"/>
    </row>
    <row r="68" spans="2:4" ht="14.25" customHeight="1" x14ac:dyDescent="0.2"/>
    <row r="70" spans="2:4" ht="14.25" x14ac:dyDescent="0.2">
      <c r="B70" s="27"/>
      <c r="C70" s="29"/>
      <c r="D70" s="27"/>
    </row>
    <row r="73" spans="2:4" ht="14.25" x14ac:dyDescent="0.2">
      <c r="B73" s="27"/>
      <c r="C73" s="28"/>
      <c r="D73" s="27"/>
    </row>
    <row r="74" spans="2:4" ht="14.25" x14ac:dyDescent="0.2">
      <c r="B74" s="27"/>
      <c r="C74" s="28"/>
      <c r="D74" s="27"/>
    </row>
    <row r="76" spans="2:4" ht="14.25" x14ac:dyDescent="0.2">
      <c r="B76" s="27"/>
      <c r="C76" s="28"/>
      <c r="D76" s="27"/>
    </row>
    <row r="80" spans="2:4" ht="14.25" x14ac:dyDescent="0.2">
      <c r="B80" s="27"/>
      <c r="C80" s="28"/>
      <c r="D80" s="27"/>
    </row>
    <row r="83" spans="2:4" ht="14.25" x14ac:dyDescent="0.2">
      <c r="B83" s="28"/>
      <c r="C83" s="28"/>
      <c r="D83" s="31"/>
    </row>
    <row r="84" spans="2:4" ht="14.25" x14ac:dyDescent="0.2">
      <c r="B84" s="27"/>
      <c r="C84" s="30"/>
      <c r="D84" s="32"/>
    </row>
    <row r="85" spans="2:4" ht="14.25" x14ac:dyDescent="0.2">
      <c r="B85" s="27"/>
      <c r="C85" s="28"/>
      <c r="D85" s="27"/>
    </row>
    <row r="88" spans="2:4" ht="14.25" x14ac:dyDescent="0.2">
      <c r="B88" s="27"/>
      <c r="C88" s="28"/>
      <c r="D88" s="27"/>
    </row>
  </sheetData>
  <sortState ref="A5:AE12">
    <sortCondition descending="1" ref="AE5:AE12"/>
  </sortState>
  <mergeCells count="29">
    <mergeCell ref="S2:T2"/>
    <mergeCell ref="W3:X3"/>
    <mergeCell ref="Y3:Z3"/>
    <mergeCell ref="O2:P2"/>
    <mergeCell ref="O3:P3"/>
    <mergeCell ref="S3:T3"/>
    <mergeCell ref="U2:V2"/>
    <mergeCell ref="W2:X2"/>
    <mergeCell ref="Y2:Z2"/>
    <mergeCell ref="U3:V3"/>
    <mergeCell ref="A1:G1"/>
    <mergeCell ref="A2:D3"/>
    <mergeCell ref="I2:J2"/>
    <mergeCell ref="Q2:R2"/>
    <mergeCell ref="Q3:R3"/>
    <mergeCell ref="E2:F2"/>
    <mergeCell ref="K3:L3"/>
    <mergeCell ref="K2:L2"/>
    <mergeCell ref="E3:F3"/>
    <mergeCell ref="G2:H2"/>
    <mergeCell ref="G3:H3"/>
    <mergeCell ref="I3:J3"/>
    <mergeCell ref="M2:N2"/>
    <mergeCell ref="M3:N3"/>
    <mergeCell ref="AC2:AD2"/>
    <mergeCell ref="AE2:AE3"/>
    <mergeCell ref="AA3:AB3"/>
    <mergeCell ref="AC3:AD3"/>
    <mergeCell ref="AA2:AB2"/>
  </mergeCells>
  <phoneticPr fontId="0" type="noConversion"/>
  <printOptions horizontalCentered="1"/>
  <pageMargins left="0.19685039370078741" right="0.19685039370078741" top="0.98425196850393704" bottom="0.59055118110236227" header="0.51181102362204722" footer="0.51181102362204722"/>
  <pageSetup paperSize="9" scale="56" firstPageNumber="0" orientation="landscape" r:id="rId1"/>
  <headerFooter alignWithMargins="0">
    <oddHeader>&amp;C&amp;"Arial,Fett"&amp;14&amp;F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AE82"/>
  <sheetViews>
    <sheetView tabSelected="1" view="pageLayout" topLeftCell="B1" zoomScale="70" zoomScaleNormal="80" zoomScaleSheetLayoutView="70" zoomScalePageLayoutView="70" workbookViewId="0">
      <selection activeCell="AF14" sqref="AF14"/>
    </sheetView>
  </sheetViews>
  <sheetFormatPr baseColWidth="10" defaultRowHeight="12.75" x14ac:dyDescent="0.2"/>
  <cols>
    <col min="1" max="1" width="23.140625" style="9" bestFit="1" customWidth="1"/>
    <col min="2" max="2" width="14.5703125" style="9" customWidth="1"/>
    <col min="3" max="3" width="26.85546875" style="9" customWidth="1"/>
    <col min="4" max="17" width="6.7109375" style="8" customWidth="1"/>
    <col min="18" max="21" width="6.7109375" style="4" customWidth="1"/>
    <col min="22" max="29" width="6.7109375" style="8" customWidth="1"/>
    <col min="30" max="30" width="9.42578125" style="8" customWidth="1"/>
    <col min="31" max="31" width="7.7109375" style="8" customWidth="1"/>
    <col min="32" max="16384" width="11.42578125" style="9"/>
  </cols>
  <sheetData>
    <row r="1" spans="1:31" s="12" customFormat="1" ht="21" customHeight="1" x14ac:dyDescent="0.25">
      <c r="A1" s="187" t="s">
        <v>53</v>
      </c>
      <c r="B1" s="187"/>
      <c r="C1" s="187"/>
      <c r="D1" s="65"/>
      <c r="E1" s="65"/>
      <c r="F1" s="65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/>
      <c r="S1" s="22"/>
      <c r="T1" s="22"/>
      <c r="U1" s="22"/>
      <c r="V1" s="21"/>
      <c r="W1" s="21"/>
      <c r="X1" s="21"/>
      <c r="Y1" s="21"/>
      <c r="Z1" s="21"/>
      <c r="AA1" s="21"/>
      <c r="AB1" s="21"/>
      <c r="AC1" s="21"/>
      <c r="AD1" s="21"/>
      <c r="AE1" s="1"/>
    </row>
    <row r="2" spans="1:31" s="13" customFormat="1" ht="21" customHeight="1" x14ac:dyDescent="0.2">
      <c r="A2" s="188" t="s">
        <v>100</v>
      </c>
      <c r="B2" s="188"/>
      <c r="C2" s="188"/>
      <c r="D2" s="184" t="s">
        <v>51</v>
      </c>
      <c r="E2" s="175"/>
      <c r="F2" s="184" t="s">
        <v>50</v>
      </c>
      <c r="G2" s="175"/>
      <c r="H2" s="184" t="s">
        <v>52</v>
      </c>
      <c r="I2" s="175"/>
      <c r="J2" s="184" t="s">
        <v>55</v>
      </c>
      <c r="K2" s="175"/>
      <c r="L2" s="180" t="s">
        <v>54</v>
      </c>
      <c r="M2" s="175"/>
      <c r="N2" s="175" t="s">
        <v>57</v>
      </c>
      <c r="O2" s="175"/>
      <c r="P2" s="180" t="s">
        <v>58</v>
      </c>
      <c r="Q2" s="175"/>
      <c r="R2" s="180" t="s">
        <v>59</v>
      </c>
      <c r="S2" s="175"/>
      <c r="T2" s="175" t="s">
        <v>61</v>
      </c>
      <c r="U2" s="175"/>
      <c r="V2" s="175" t="s">
        <v>63</v>
      </c>
      <c r="W2" s="175"/>
      <c r="X2" s="175" t="s">
        <v>45</v>
      </c>
      <c r="Y2" s="175"/>
      <c r="Z2" s="175" t="s">
        <v>64</v>
      </c>
      <c r="AA2" s="175"/>
      <c r="AB2" s="175" t="s">
        <v>9</v>
      </c>
      <c r="AC2" s="175"/>
      <c r="AD2" s="173" t="s">
        <v>113</v>
      </c>
      <c r="AE2" s="2"/>
    </row>
    <row r="3" spans="1:31" s="13" customFormat="1" ht="21" customHeight="1" x14ac:dyDescent="0.2">
      <c r="A3" s="188"/>
      <c r="B3" s="188"/>
      <c r="C3" s="188"/>
      <c r="D3" s="175" t="s">
        <v>12</v>
      </c>
      <c r="E3" s="175"/>
      <c r="F3" s="175" t="s">
        <v>7</v>
      </c>
      <c r="G3" s="175"/>
      <c r="H3" s="175" t="s">
        <v>8</v>
      </c>
      <c r="I3" s="175"/>
      <c r="J3" s="175" t="s">
        <v>7</v>
      </c>
      <c r="K3" s="175"/>
      <c r="L3" s="175" t="s">
        <v>56</v>
      </c>
      <c r="M3" s="175"/>
      <c r="N3" s="175" t="s">
        <v>11</v>
      </c>
      <c r="O3" s="175"/>
      <c r="P3" s="175" t="s">
        <v>28</v>
      </c>
      <c r="Q3" s="175"/>
      <c r="R3" s="175" t="s">
        <v>60</v>
      </c>
      <c r="S3" s="175"/>
      <c r="T3" s="175" t="s">
        <v>62</v>
      </c>
      <c r="U3" s="175"/>
      <c r="V3" s="175" t="s">
        <v>38</v>
      </c>
      <c r="W3" s="175"/>
      <c r="X3" s="175" t="s">
        <v>42</v>
      </c>
      <c r="Y3" s="175"/>
      <c r="Z3" s="175" t="s">
        <v>65</v>
      </c>
      <c r="AA3" s="175"/>
      <c r="AB3" s="175" t="s">
        <v>10</v>
      </c>
      <c r="AC3" s="175"/>
      <c r="AD3" s="173"/>
      <c r="AE3" s="2"/>
    </row>
    <row r="4" spans="1:31" s="13" customFormat="1" ht="16.5" customHeight="1" x14ac:dyDescent="0.2">
      <c r="A4" s="24" t="s">
        <v>2</v>
      </c>
      <c r="B4" s="24" t="s">
        <v>3</v>
      </c>
      <c r="C4" s="25" t="s">
        <v>4</v>
      </c>
      <c r="D4" s="23" t="s">
        <v>1</v>
      </c>
      <c r="E4" s="23" t="s">
        <v>5</v>
      </c>
      <c r="F4" s="23" t="s">
        <v>1</v>
      </c>
      <c r="G4" s="23" t="s">
        <v>5</v>
      </c>
      <c r="H4" s="23" t="s">
        <v>1</v>
      </c>
      <c r="I4" s="23" t="s">
        <v>5</v>
      </c>
      <c r="J4" s="23" t="s">
        <v>1</v>
      </c>
      <c r="K4" s="23" t="s">
        <v>5</v>
      </c>
      <c r="L4" s="23" t="s">
        <v>1</v>
      </c>
      <c r="M4" s="23" t="s">
        <v>5</v>
      </c>
      <c r="N4" s="23" t="s">
        <v>1</v>
      </c>
      <c r="O4" s="23" t="s">
        <v>5</v>
      </c>
      <c r="P4" s="23" t="s">
        <v>1</v>
      </c>
      <c r="Q4" s="23" t="s">
        <v>5</v>
      </c>
      <c r="R4" s="23" t="s">
        <v>1</v>
      </c>
      <c r="S4" s="23" t="s">
        <v>5</v>
      </c>
      <c r="T4" s="23" t="s">
        <v>1</v>
      </c>
      <c r="U4" s="23" t="s">
        <v>5</v>
      </c>
      <c r="V4" s="23" t="s">
        <v>1</v>
      </c>
      <c r="W4" s="23" t="s">
        <v>5</v>
      </c>
      <c r="X4" s="23" t="s">
        <v>1</v>
      </c>
      <c r="Y4" s="23" t="s">
        <v>5</v>
      </c>
      <c r="Z4" s="23" t="s">
        <v>1</v>
      </c>
      <c r="AA4" s="23" t="s">
        <v>5</v>
      </c>
      <c r="AB4" s="23" t="s">
        <v>1</v>
      </c>
      <c r="AC4" s="23" t="s">
        <v>5</v>
      </c>
      <c r="AD4" s="23" t="s">
        <v>0</v>
      </c>
      <c r="AE4" s="26"/>
    </row>
    <row r="5" spans="1:31" s="6" customFormat="1" ht="13.15" customHeight="1" x14ac:dyDescent="0.2">
      <c r="A5" s="38" t="s">
        <v>29</v>
      </c>
      <c r="B5" s="66" t="s">
        <v>117</v>
      </c>
      <c r="C5" s="38" t="s">
        <v>118</v>
      </c>
      <c r="D5" s="39"/>
      <c r="E5" s="39"/>
      <c r="F5" s="39"/>
      <c r="G5" s="39"/>
      <c r="H5" s="37"/>
      <c r="I5" s="37"/>
      <c r="J5" s="37">
        <v>3</v>
      </c>
      <c r="K5" s="37">
        <v>1</v>
      </c>
      <c r="L5" s="37"/>
      <c r="M5" s="37"/>
      <c r="N5" s="37"/>
      <c r="O5" s="37"/>
      <c r="P5" s="37"/>
      <c r="Q5" s="37"/>
      <c r="R5" s="39"/>
      <c r="S5" s="39"/>
      <c r="T5" s="39"/>
      <c r="U5" s="39"/>
      <c r="V5" s="37"/>
      <c r="W5" s="37"/>
      <c r="X5" s="37"/>
      <c r="Y5" s="37"/>
      <c r="Z5" s="37"/>
      <c r="AA5" s="37"/>
      <c r="AB5" s="37"/>
      <c r="AC5" s="37"/>
      <c r="AD5" s="35">
        <f t="shared" ref="AD5:AD14" si="0">E5+G5+I5+K5+M5+O5+Q5+S5+U5+W5+Y5+AA5+AC5</f>
        <v>1</v>
      </c>
      <c r="AE5" s="3"/>
    </row>
    <row r="6" spans="1:31" s="15" customFormat="1" ht="13.15" customHeight="1" x14ac:dyDescent="0.2">
      <c r="A6" s="10" t="s">
        <v>39</v>
      </c>
      <c r="B6" s="60" t="s">
        <v>70</v>
      </c>
      <c r="C6" s="61" t="s">
        <v>40</v>
      </c>
      <c r="D6" s="5"/>
      <c r="E6" s="7"/>
      <c r="F6" s="7">
        <v>1</v>
      </c>
      <c r="G6" s="7">
        <v>3</v>
      </c>
      <c r="H6" s="7">
        <v>3</v>
      </c>
      <c r="I6" s="7">
        <v>1</v>
      </c>
      <c r="J6" s="7">
        <v>1</v>
      </c>
      <c r="K6" s="7">
        <v>3</v>
      </c>
      <c r="L6" s="7">
        <v>3</v>
      </c>
      <c r="M6" s="7">
        <v>1</v>
      </c>
      <c r="N6" s="7"/>
      <c r="O6" s="7"/>
      <c r="P6" s="7"/>
      <c r="Q6" s="7"/>
      <c r="R6" s="7">
        <v>1</v>
      </c>
      <c r="S6" s="7">
        <v>3</v>
      </c>
      <c r="T6" s="7"/>
      <c r="U6" s="7"/>
      <c r="V6" s="7"/>
      <c r="W6" s="7"/>
      <c r="X6" s="7"/>
      <c r="Y6" s="7"/>
      <c r="Z6" s="7">
        <v>2</v>
      </c>
      <c r="AA6" s="7">
        <v>2</v>
      </c>
      <c r="AB6" s="7">
        <v>2</v>
      </c>
      <c r="AC6" s="7">
        <v>2</v>
      </c>
      <c r="AD6" s="17">
        <f t="shared" si="0"/>
        <v>15</v>
      </c>
      <c r="AE6" s="14"/>
    </row>
    <row r="7" spans="1:31" s="15" customFormat="1" ht="13.15" customHeight="1" x14ac:dyDescent="0.2">
      <c r="A7" s="38" t="s">
        <v>71</v>
      </c>
      <c r="B7" s="66" t="s">
        <v>72</v>
      </c>
      <c r="C7" s="38" t="s">
        <v>194</v>
      </c>
      <c r="D7" s="37"/>
      <c r="E7" s="37"/>
      <c r="F7" s="37">
        <v>3</v>
      </c>
      <c r="G7" s="37">
        <v>1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9"/>
      <c r="S7" s="39"/>
      <c r="T7" s="39"/>
      <c r="U7" s="39"/>
      <c r="V7" s="37"/>
      <c r="W7" s="37"/>
      <c r="X7" s="37"/>
      <c r="Y7" s="37"/>
      <c r="Z7" s="37"/>
      <c r="AA7" s="37"/>
      <c r="AB7" s="37"/>
      <c r="AC7" s="37"/>
      <c r="AD7" s="35">
        <f t="shared" si="0"/>
        <v>1</v>
      </c>
      <c r="AE7" s="14"/>
    </row>
    <row r="8" spans="1:31" s="6" customFormat="1" ht="13.15" customHeight="1" x14ac:dyDescent="0.2">
      <c r="A8" s="10" t="s">
        <v>74</v>
      </c>
      <c r="B8" s="10" t="s">
        <v>75</v>
      </c>
      <c r="C8" s="10" t="s">
        <v>21</v>
      </c>
      <c r="D8" s="7" t="s">
        <v>103</v>
      </c>
      <c r="E8" s="7">
        <v>0</v>
      </c>
      <c r="F8" s="7">
        <v>2</v>
      </c>
      <c r="G8" s="7">
        <v>2</v>
      </c>
      <c r="H8" s="7">
        <v>2</v>
      </c>
      <c r="I8" s="7">
        <v>2</v>
      </c>
      <c r="J8" s="7"/>
      <c r="K8" s="7"/>
      <c r="L8" s="7">
        <v>2</v>
      </c>
      <c r="M8" s="7">
        <v>2</v>
      </c>
      <c r="N8" s="7">
        <v>1</v>
      </c>
      <c r="O8" s="7">
        <v>3</v>
      </c>
      <c r="P8" s="7">
        <v>2</v>
      </c>
      <c r="Q8" s="7">
        <v>2</v>
      </c>
      <c r="R8" s="7"/>
      <c r="S8" s="7"/>
      <c r="T8" s="7"/>
      <c r="U8" s="7"/>
      <c r="V8" s="7"/>
      <c r="W8" s="7"/>
      <c r="X8" s="7">
        <v>1</v>
      </c>
      <c r="Y8" s="7">
        <v>3</v>
      </c>
      <c r="Z8" s="7"/>
      <c r="AA8" s="7"/>
      <c r="AB8" s="7"/>
      <c r="AC8" s="7"/>
      <c r="AD8" s="17">
        <f t="shared" si="0"/>
        <v>14</v>
      </c>
      <c r="AE8" s="3"/>
    </row>
    <row r="9" spans="1:31" s="6" customFormat="1" ht="13.15" customHeight="1" x14ac:dyDescent="0.2">
      <c r="A9" s="38" t="s">
        <v>15</v>
      </c>
      <c r="B9" s="66" t="s">
        <v>77</v>
      </c>
      <c r="C9" s="38" t="s">
        <v>191</v>
      </c>
      <c r="D9" s="39"/>
      <c r="E9" s="39"/>
      <c r="F9" s="39"/>
      <c r="G9" s="39"/>
      <c r="H9" s="37">
        <v>1</v>
      </c>
      <c r="I9" s="37">
        <v>3</v>
      </c>
      <c r="J9" s="37">
        <v>2</v>
      </c>
      <c r="K9" s="37">
        <v>2</v>
      </c>
      <c r="L9" s="37">
        <v>1</v>
      </c>
      <c r="M9" s="37">
        <v>3</v>
      </c>
      <c r="N9" s="37">
        <v>2</v>
      </c>
      <c r="O9" s="37">
        <v>2</v>
      </c>
      <c r="P9" s="37">
        <v>1</v>
      </c>
      <c r="Q9" s="37">
        <v>3</v>
      </c>
      <c r="R9" s="39">
        <v>2</v>
      </c>
      <c r="S9" s="39">
        <v>2</v>
      </c>
      <c r="T9" s="39"/>
      <c r="U9" s="39"/>
      <c r="V9" s="37"/>
      <c r="W9" s="37"/>
      <c r="X9" s="37"/>
      <c r="Y9" s="37"/>
      <c r="Z9" s="37">
        <v>1</v>
      </c>
      <c r="AA9" s="37">
        <v>3</v>
      </c>
      <c r="AB9" s="37">
        <v>1</v>
      </c>
      <c r="AC9" s="37">
        <v>3</v>
      </c>
      <c r="AD9" s="35">
        <f t="shared" si="0"/>
        <v>21</v>
      </c>
      <c r="AE9" s="3"/>
    </row>
    <row r="10" spans="1:31" s="6" customFormat="1" ht="13.15" customHeight="1" x14ac:dyDescent="0.2">
      <c r="A10" s="10" t="s">
        <v>25</v>
      </c>
      <c r="B10" s="60" t="s">
        <v>95</v>
      </c>
      <c r="C10" s="10" t="s">
        <v>6</v>
      </c>
      <c r="D10" s="7"/>
      <c r="E10" s="7"/>
      <c r="F10" s="7">
        <v>3</v>
      </c>
      <c r="G10" s="7">
        <v>1</v>
      </c>
      <c r="H10" s="5">
        <v>1</v>
      </c>
      <c r="I10" s="5">
        <v>1</v>
      </c>
      <c r="J10" s="5"/>
      <c r="K10" s="5"/>
      <c r="L10" s="5"/>
      <c r="M10" s="5"/>
      <c r="N10" s="5">
        <v>3</v>
      </c>
      <c r="O10" s="5">
        <v>1</v>
      </c>
      <c r="P10" s="5">
        <v>3</v>
      </c>
      <c r="Q10" s="5">
        <v>1</v>
      </c>
      <c r="R10" s="7">
        <v>3</v>
      </c>
      <c r="S10" s="7">
        <v>1</v>
      </c>
      <c r="T10" s="7"/>
      <c r="U10" s="7"/>
      <c r="V10" s="5"/>
      <c r="W10" s="5"/>
      <c r="X10" s="5">
        <v>3</v>
      </c>
      <c r="Y10" s="5">
        <v>1</v>
      </c>
      <c r="Z10" s="5"/>
      <c r="AA10" s="5"/>
      <c r="AB10" s="5"/>
      <c r="AC10" s="5"/>
      <c r="AD10" s="17">
        <f t="shared" si="0"/>
        <v>6</v>
      </c>
      <c r="AE10" s="3"/>
    </row>
    <row r="11" spans="1:31" s="6" customFormat="1" ht="13.15" customHeight="1" x14ac:dyDescent="0.2">
      <c r="A11" s="59" t="s">
        <v>114</v>
      </c>
      <c r="B11" s="59" t="s">
        <v>132</v>
      </c>
      <c r="C11" s="59" t="s">
        <v>115</v>
      </c>
      <c r="D11" s="39"/>
      <c r="E11" s="37"/>
      <c r="F11" s="39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9"/>
      <c r="S11" s="39"/>
      <c r="T11" s="39"/>
      <c r="U11" s="39"/>
      <c r="V11" s="37"/>
      <c r="W11" s="37"/>
      <c r="X11" s="37">
        <v>2</v>
      </c>
      <c r="Y11" s="37">
        <v>2</v>
      </c>
      <c r="Z11" s="37"/>
      <c r="AA11" s="37"/>
      <c r="AB11" s="37">
        <v>3</v>
      </c>
      <c r="AC11" s="37">
        <v>1</v>
      </c>
      <c r="AD11" s="35">
        <f t="shared" si="0"/>
        <v>3</v>
      </c>
      <c r="AE11" s="3"/>
    </row>
    <row r="12" spans="1:31" s="6" customFormat="1" ht="13.15" customHeight="1" x14ac:dyDescent="0.2">
      <c r="A12" s="10" t="s">
        <v>237</v>
      </c>
      <c r="B12" s="58" t="s">
        <v>91</v>
      </c>
      <c r="C12" s="10" t="s">
        <v>238</v>
      </c>
      <c r="D12" s="7"/>
      <c r="E12" s="7"/>
      <c r="F12" s="7"/>
      <c r="G12" s="7"/>
      <c r="H12" s="5"/>
      <c r="I12" s="5"/>
      <c r="J12" s="5"/>
      <c r="K12" s="5"/>
      <c r="L12" s="5"/>
      <c r="M12" s="5"/>
      <c r="N12" s="5"/>
      <c r="O12" s="5"/>
      <c r="P12" s="5"/>
      <c r="Q12" s="5"/>
      <c r="R12" s="7"/>
      <c r="S12" s="7"/>
      <c r="T12" s="7"/>
      <c r="U12" s="7"/>
      <c r="V12" s="5"/>
      <c r="W12" s="5"/>
      <c r="X12" s="5"/>
      <c r="Y12" s="5"/>
      <c r="Z12" s="7">
        <v>3</v>
      </c>
      <c r="AA12" s="5">
        <v>1</v>
      </c>
      <c r="AB12" s="5"/>
      <c r="AC12" s="5"/>
      <c r="AD12" s="17">
        <f t="shared" si="0"/>
        <v>1</v>
      </c>
      <c r="AE12" s="3"/>
    </row>
    <row r="13" spans="1:31" s="6" customFormat="1" ht="13.15" customHeight="1" x14ac:dyDescent="0.2">
      <c r="A13" s="38"/>
      <c r="B13" s="66"/>
      <c r="C13" s="38"/>
      <c r="D13" s="39"/>
      <c r="E13" s="39"/>
      <c r="F13" s="39"/>
      <c r="G13" s="39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9"/>
      <c r="S13" s="39"/>
      <c r="T13" s="39"/>
      <c r="U13" s="39"/>
      <c r="V13" s="37"/>
      <c r="W13" s="37"/>
      <c r="X13" s="37"/>
      <c r="Y13" s="37"/>
      <c r="Z13" s="37"/>
      <c r="AA13" s="37"/>
      <c r="AB13" s="37"/>
      <c r="AC13" s="37"/>
      <c r="AD13" s="35">
        <f t="shared" si="0"/>
        <v>0</v>
      </c>
      <c r="AE13" s="3"/>
    </row>
    <row r="14" spans="1:31" s="6" customFormat="1" ht="13.15" customHeight="1" x14ac:dyDescent="0.2">
      <c r="A14" s="10"/>
      <c r="B14" s="60"/>
      <c r="C14" s="10"/>
      <c r="D14" s="7"/>
      <c r="E14" s="7"/>
      <c r="F14" s="7"/>
      <c r="G14" s="7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  <c r="S14" s="10"/>
      <c r="T14" s="10"/>
      <c r="U14" s="10"/>
      <c r="V14" s="5"/>
      <c r="W14" s="5"/>
      <c r="X14" s="5"/>
      <c r="Y14" s="5"/>
      <c r="Z14" s="5"/>
      <c r="AA14" s="5"/>
      <c r="AB14" s="5"/>
      <c r="AC14" s="5"/>
      <c r="AD14" s="17">
        <f t="shared" si="0"/>
        <v>0</v>
      </c>
      <c r="AE14" s="3"/>
    </row>
    <row r="16" spans="1:31" s="10" customFormat="1" ht="14.25" x14ac:dyDescent="0.2">
      <c r="A16" s="27"/>
      <c r="B16" s="28"/>
      <c r="C16" s="2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V16" s="7"/>
      <c r="W16" s="7"/>
      <c r="X16" s="7"/>
      <c r="Y16" s="7"/>
      <c r="Z16" s="7"/>
      <c r="AA16" s="7"/>
      <c r="AB16" s="7"/>
      <c r="AC16" s="7"/>
      <c r="AD16" s="17"/>
      <c r="AE16" s="7"/>
    </row>
    <row r="17" spans="1:31" s="6" customFormat="1" ht="13.15" customHeight="1" x14ac:dyDescent="0.2">
      <c r="A17" s="27"/>
      <c r="B17" s="28"/>
      <c r="C17" s="27"/>
      <c r="D17" s="7"/>
      <c r="E17" s="7"/>
      <c r="F17" s="7"/>
      <c r="G17" s="7"/>
      <c r="H17" s="5"/>
      <c r="I17" s="5"/>
      <c r="J17" s="5"/>
      <c r="K17" s="5"/>
      <c r="L17" s="5"/>
      <c r="M17" s="5"/>
      <c r="N17" s="5"/>
      <c r="O17" s="5"/>
      <c r="P17" s="5"/>
      <c r="Q17" s="5"/>
      <c r="R17" s="10"/>
      <c r="S17" s="10"/>
      <c r="T17" s="10"/>
      <c r="U17" s="10"/>
      <c r="V17" s="5"/>
      <c r="W17" s="5"/>
      <c r="X17" s="5"/>
      <c r="Y17" s="5"/>
      <c r="Z17" s="5"/>
      <c r="AA17" s="5"/>
      <c r="AB17" s="5"/>
      <c r="AC17" s="5"/>
      <c r="AD17" s="17"/>
      <c r="AE17" s="3"/>
    </row>
    <row r="18" spans="1:31" s="6" customFormat="1" ht="13.15" customHeight="1" x14ac:dyDescent="0.2">
      <c r="A18" s="27"/>
      <c r="B18" s="28"/>
      <c r="C18" s="27"/>
      <c r="D18" s="5"/>
      <c r="E18" s="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0"/>
      <c r="S18" s="10"/>
      <c r="T18" s="10"/>
      <c r="U18" s="10"/>
      <c r="V18" s="5"/>
      <c r="W18" s="5"/>
      <c r="X18" s="5"/>
      <c r="Y18" s="5"/>
      <c r="Z18" s="5"/>
      <c r="AA18" s="5"/>
      <c r="AB18" s="5"/>
      <c r="AC18" s="5"/>
      <c r="AD18" s="17"/>
      <c r="AE18" s="3"/>
    </row>
    <row r="19" spans="1:31" s="6" customFormat="1" ht="13.15" customHeight="1" x14ac:dyDescent="0.2">
      <c r="A19" s="27"/>
      <c r="B19" s="28"/>
      <c r="C19" s="27"/>
      <c r="D19" s="7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0"/>
      <c r="S19" s="10"/>
      <c r="T19" s="10"/>
      <c r="U19" s="10"/>
      <c r="V19" s="5"/>
      <c r="W19" s="5"/>
      <c r="X19" s="5"/>
      <c r="Y19" s="5"/>
      <c r="Z19" s="5"/>
      <c r="AA19" s="5"/>
      <c r="AB19" s="5"/>
      <c r="AC19" s="5"/>
      <c r="AD19" s="17"/>
      <c r="AE19" s="3"/>
    </row>
    <row r="20" spans="1:31" s="6" customFormat="1" ht="13.15" customHeight="1" x14ac:dyDescent="0.2">
      <c r="A20" s="27"/>
      <c r="B20" s="28"/>
      <c r="C20" s="27"/>
      <c r="D20" s="7"/>
      <c r="E20" s="7"/>
      <c r="F20" s="7"/>
      <c r="G20" s="7"/>
      <c r="H20" s="5"/>
      <c r="I20" s="5"/>
      <c r="J20" s="5"/>
      <c r="K20" s="5"/>
      <c r="L20" s="5"/>
      <c r="M20" s="5"/>
      <c r="N20" s="5"/>
      <c r="O20" s="5"/>
      <c r="P20" s="5"/>
      <c r="Q20" s="5"/>
      <c r="R20" s="10"/>
      <c r="S20" s="10"/>
      <c r="T20" s="10"/>
      <c r="U20" s="10"/>
      <c r="V20" s="5"/>
      <c r="W20" s="5"/>
      <c r="X20" s="5"/>
      <c r="Y20" s="5"/>
      <c r="Z20" s="5"/>
      <c r="AA20" s="5"/>
      <c r="AB20" s="5"/>
      <c r="AC20" s="5"/>
      <c r="AD20" s="17"/>
      <c r="AE20" s="3"/>
    </row>
    <row r="21" spans="1:31" s="6" customFormat="1" ht="13.15" customHeight="1" x14ac:dyDescent="0.2">
      <c r="A21" s="27"/>
      <c r="B21" s="28"/>
      <c r="C21" s="27"/>
      <c r="D21" s="5"/>
      <c r="E21" s="7"/>
      <c r="F21" s="5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0"/>
      <c r="S21" s="10"/>
      <c r="T21" s="10"/>
      <c r="U21" s="10"/>
      <c r="V21" s="7"/>
      <c r="W21" s="7"/>
      <c r="X21" s="7"/>
      <c r="Y21" s="7"/>
      <c r="Z21" s="7"/>
      <c r="AA21" s="7"/>
      <c r="AB21" s="7"/>
      <c r="AC21" s="7"/>
      <c r="AD21" s="17"/>
      <c r="AE21" s="3"/>
    </row>
    <row r="22" spans="1:31" s="6" customFormat="1" ht="13.15" customHeight="1" x14ac:dyDescent="0.2">
      <c r="A22" s="34"/>
      <c r="B22" s="34"/>
      <c r="C22" s="34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0"/>
      <c r="S22" s="10"/>
      <c r="T22" s="10"/>
      <c r="U22" s="10"/>
      <c r="V22" s="7"/>
      <c r="W22" s="7"/>
      <c r="X22" s="7"/>
      <c r="Y22" s="7"/>
      <c r="Z22" s="7"/>
      <c r="AA22" s="7"/>
      <c r="AB22" s="7"/>
      <c r="AC22" s="7"/>
      <c r="AD22" s="17"/>
      <c r="AE22" s="3"/>
    </row>
    <row r="23" spans="1:31" s="6" customFormat="1" ht="13.15" customHeight="1" x14ac:dyDescent="0.2">
      <c r="A23" s="34"/>
      <c r="B23" s="34"/>
      <c r="C23" s="34"/>
      <c r="D23" s="7"/>
      <c r="E23" s="7"/>
      <c r="F23" s="7"/>
      <c r="G23" s="7"/>
      <c r="H23" s="5"/>
      <c r="I23" s="5"/>
      <c r="J23" s="5"/>
      <c r="K23" s="5"/>
      <c r="L23" s="5"/>
      <c r="M23" s="5"/>
      <c r="N23" s="5"/>
      <c r="O23" s="5"/>
      <c r="P23" s="5"/>
      <c r="Q23" s="5"/>
      <c r="R23" s="10"/>
      <c r="S23" s="10"/>
      <c r="T23" s="10"/>
      <c r="U23" s="10"/>
      <c r="V23" s="5"/>
      <c r="W23" s="5"/>
      <c r="X23" s="5"/>
      <c r="Y23" s="5"/>
      <c r="Z23" s="5"/>
      <c r="AA23" s="5"/>
      <c r="AB23" s="5"/>
      <c r="AC23" s="5"/>
      <c r="AD23" s="17"/>
      <c r="AE23" s="3"/>
    </row>
    <row r="24" spans="1:31" s="6" customFormat="1" ht="13.15" customHeight="1" x14ac:dyDescent="0.2">
      <c r="A24" s="34"/>
      <c r="B24" s="34"/>
      <c r="C24" s="34"/>
      <c r="D24" s="5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0"/>
      <c r="S24" s="10"/>
      <c r="T24" s="10"/>
      <c r="U24" s="10"/>
      <c r="V24" s="7"/>
      <c r="W24" s="7"/>
      <c r="X24" s="7"/>
      <c r="Y24" s="7"/>
      <c r="Z24" s="7"/>
      <c r="AA24" s="7"/>
      <c r="AB24" s="7"/>
      <c r="AC24" s="7"/>
      <c r="AD24" s="17"/>
      <c r="AE24" s="3"/>
    </row>
    <row r="25" spans="1:31" s="10" customFormat="1" ht="12" customHeight="1" x14ac:dyDescent="0.2">
      <c r="A25" s="34"/>
      <c r="B25" s="34"/>
      <c r="C25" s="34"/>
      <c r="D25" s="7"/>
      <c r="E25" s="7"/>
      <c r="F25" s="7"/>
      <c r="G25" s="7"/>
      <c r="H25" s="5"/>
      <c r="I25" s="5"/>
      <c r="J25" s="5"/>
      <c r="K25" s="5"/>
      <c r="L25" s="5"/>
      <c r="M25" s="5"/>
      <c r="N25" s="5"/>
      <c r="O25" s="5"/>
      <c r="P25" s="5"/>
      <c r="Q25" s="5"/>
      <c r="V25" s="5"/>
      <c r="W25" s="5"/>
      <c r="X25" s="5"/>
      <c r="Y25" s="5"/>
      <c r="Z25" s="5"/>
      <c r="AA25" s="5"/>
      <c r="AB25" s="5"/>
      <c r="AC25" s="5"/>
      <c r="AD25" s="17"/>
      <c r="AE25" s="5"/>
    </row>
    <row r="26" spans="1:31" s="6" customFormat="1" ht="13.15" customHeight="1" x14ac:dyDescent="0.2">
      <c r="A26" s="34"/>
      <c r="B26" s="34"/>
      <c r="C26" s="3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0"/>
      <c r="S26" s="10"/>
      <c r="T26" s="10"/>
      <c r="U26" s="10"/>
      <c r="V26" s="5"/>
      <c r="W26" s="5"/>
      <c r="X26" s="5"/>
      <c r="Y26" s="5"/>
      <c r="Z26" s="5"/>
      <c r="AA26" s="5"/>
      <c r="AB26" s="5"/>
      <c r="AC26" s="5"/>
      <c r="AD26" s="17"/>
      <c r="AE26" s="3"/>
    </row>
    <row r="27" spans="1:31" s="6" customFormat="1" ht="13.5" customHeight="1" x14ac:dyDescent="0.2">
      <c r="A27" s="34"/>
      <c r="B27" s="34"/>
      <c r="C27" s="34"/>
      <c r="D27" s="5"/>
      <c r="E27" s="10"/>
      <c r="F27" s="10"/>
      <c r="G27" s="10"/>
      <c r="H27" s="10"/>
      <c r="I27" s="10"/>
      <c r="J27" s="10"/>
      <c r="K27" s="10"/>
      <c r="L27" s="10"/>
      <c r="M27" s="10"/>
      <c r="N27" s="5"/>
      <c r="O27" s="5"/>
      <c r="P27" s="5"/>
      <c r="Q27" s="5"/>
      <c r="R27" s="10"/>
      <c r="S27" s="10"/>
      <c r="T27" s="10"/>
      <c r="U27" s="10"/>
      <c r="V27" s="5"/>
      <c r="W27" s="5"/>
      <c r="X27" s="5"/>
      <c r="Y27" s="5"/>
      <c r="Z27" s="5"/>
      <c r="AA27" s="5"/>
      <c r="AB27" s="5"/>
      <c r="AC27" s="5"/>
      <c r="AD27" s="17"/>
      <c r="AE27" s="3"/>
    </row>
    <row r="28" spans="1:31" s="6" customFormat="1" ht="13.15" customHeight="1" x14ac:dyDescent="0.2">
      <c r="A28" s="34"/>
      <c r="B28" s="34"/>
      <c r="C28" s="3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0"/>
      <c r="S28" s="10"/>
      <c r="T28" s="10"/>
      <c r="U28" s="10"/>
      <c r="V28" s="5"/>
      <c r="W28" s="5"/>
      <c r="X28" s="5"/>
      <c r="Y28" s="5"/>
      <c r="Z28" s="5"/>
      <c r="AA28" s="5"/>
      <c r="AB28" s="5"/>
      <c r="AC28" s="5"/>
      <c r="AD28" s="17"/>
      <c r="AE28" s="3"/>
    </row>
    <row r="29" spans="1:31" s="6" customFormat="1" ht="13.15" customHeight="1" x14ac:dyDescent="0.2">
      <c r="A29" s="34"/>
      <c r="B29" s="34"/>
      <c r="C29" s="3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10"/>
      <c r="S29" s="10"/>
      <c r="T29" s="10"/>
      <c r="U29" s="10"/>
      <c r="V29" s="7"/>
      <c r="W29" s="7"/>
      <c r="X29" s="7"/>
      <c r="Y29" s="7"/>
      <c r="Z29" s="7"/>
      <c r="AA29" s="7"/>
      <c r="AB29" s="7"/>
      <c r="AC29" s="7"/>
      <c r="AD29" s="17"/>
      <c r="AE29" s="3"/>
    </row>
    <row r="30" spans="1:31" s="10" customFormat="1" ht="13.15" customHeight="1" x14ac:dyDescent="0.2">
      <c r="A30" s="34"/>
      <c r="B30" s="34"/>
      <c r="C30" s="34"/>
      <c r="D30" s="5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V30" s="7"/>
      <c r="W30" s="7"/>
      <c r="X30" s="7"/>
      <c r="Y30" s="7"/>
      <c r="Z30" s="7"/>
      <c r="AA30" s="7"/>
      <c r="AB30" s="7"/>
      <c r="AC30" s="7"/>
      <c r="AD30" s="17"/>
      <c r="AE30" s="5"/>
    </row>
    <row r="31" spans="1:31" s="6" customFormat="1" ht="13.1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7"/>
      <c r="O31" s="7"/>
      <c r="P31" s="7"/>
      <c r="Q31" s="7"/>
      <c r="R31" s="10"/>
      <c r="S31" s="10"/>
      <c r="T31" s="10"/>
      <c r="U31" s="10"/>
      <c r="V31" s="7"/>
      <c r="W31" s="7"/>
      <c r="X31" s="7"/>
      <c r="Y31" s="7"/>
      <c r="Z31" s="7"/>
      <c r="AA31" s="7"/>
      <c r="AB31" s="7"/>
      <c r="AC31" s="7"/>
      <c r="AD31" s="17"/>
      <c r="AE31" s="3"/>
    </row>
    <row r="32" spans="1:31" s="6" customFormat="1" ht="13.15" customHeight="1" x14ac:dyDescent="0.2">
      <c r="A32" s="10"/>
      <c r="B32" s="10"/>
      <c r="C32" s="10"/>
      <c r="D32" s="7"/>
      <c r="E32" s="7"/>
      <c r="F32" s="7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0"/>
      <c r="S32" s="10"/>
      <c r="T32" s="10"/>
      <c r="U32" s="10"/>
      <c r="V32" s="5"/>
      <c r="W32" s="5"/>
      <c r="X32" s="5"/>
      <c r="Y32" s="5"/>
      <c r="Z32" s="5"/>
      <c r="AA32" s="5"/>
      <c r="AB32" s="5"/>
      <c r="AC32" s="5"/>
      <c r="AD32" s="17"/>
      <c r="AE32" s="3"/>
    </row>
    <row r="33" spans="1:31" s="6" customFormat="1" ht="13.15" customHeight="1" x14ac:dyDescent="0.2">
      <c r="A33" s="10"/>
      <c r="B33" s="10"/>
      <c r="C33" s="10"/>
      <c r="D33" s="7"/>
      <c r="E33" s="7"/>
      <c r="F33" s="7"/>
      <c r="G33" s="7"/>
      <c r="H33" s="5"/>
      <c r="I33" s="5"/>
      <c r="J33" s="5"/>
      <c r="K33" s="5"/>
      <c r="L33" s="5"/>
      <c r="M33" s="5"/>
      <c r="N33" s="5"/>
      <c r="O33" s="5"/>
      <c r="P33" s="5"/>
      <c r="Q33" s="5"/>
      <c r="R33" s="10"/>
      <c r="S33" s="10"/>
      <c r="T33" s="10"/>
      <c r="U33" s="10"/>
      <c r="V33" s="5"/>
      <c r="W33" s="5"/>
      <c r="X33" s="5"/>
      <c r="Y33" s="5"/>
      <c r="Z33" s="5"/>
      <c r="AA33" s="5"/>
      <c r="AB33" s="5"/>
      <c r="AC33" s="5"/>
      <c r="AD33" s="17"/>
      <c r="AE33" s="3"/>
    </row>
    <row r="34" spans="1:31" s="6" customFormat="1" ht="13.1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5"/>
      <c r="O34" s="5"/>
      <c r="P34" s="5"/>
      <c r="Q34" s="5"/>
      <c r="R34" s="10"/>
      <c r="S34" s="10"/>
      <c r="T34" s="10"/>
      <c r="U34" s="10"/>
      <c r="V34" s="5"/>
      <c r="W34" s="5"/>
      <c r="X34" s="5"/>
      <c r="Y34" s="5"/>
      <c r="Z34" s="5"/>
      <c r="AA34" s="5"/>
      <c r="AB34" s="5"/>
      <c r="AC34" s="5"/>
      <c r="AD34" s="17"/>
      <c r="AE34" s="3"/>
    </row>
    <row r="35" spans="1:31" s="6" customFormat="1" ht="13.1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7"/>
      <c r="O35" s="7"/>
      <c r="P35" s="7"/>
      <c r="Q35" s="7"/>
      <c r="R35" s="10"/>
      <c r="S35" s="10"/>
      <c r="T35" s="10"/>
      <c r="U35" s="10"/>
      <c r="V35" s="7"/>
      <c r="W35" s="7"/>
      <c r="X35" s="7"/>
      <c r="Y35" s="7"/>
      <c r="Z35" s="7"/>
      <c r="AA35" s="7"/>
      <c r="AB35" s="7"/>
      <c r="AC35" s="7"/>
      <c r="AD35" s="17"/>
      <c r="AE35" s="3"/>
    </row>
    <row r="36" spans="1:31" s="6" customFormat="1" ht="13.15" customHeight="1" x14ac:dyDescent="0.2">
      <c r="A36" s="10"/>
      <c r="B36" s="10"/>
      <c r="C36" s="10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0"/>
      <c r="S36" s="10"/>
      <c r="T36" s="10"/>
      <c r="U36" s="10"/>
      <c r="V36" s="7"/>
      <c r="W36" s="7"/>
      <c r="X36" s="7"/>
      <c r="Y36" s="7"/>
      <c r="Z36" s="7"/>
      <c r="AA36" s="7"/>
      <c r="AB36" s="7"/>
      <c r="AC36" s="7"/>
      <c r="AD36" s="17"/>
      <c r="AE36" s="3"/>
    </row>
    <row r="37" spans="1:31" s="6" customFormat="1" ht="13.15" customHeight="1" x14ac:dyDescent="0.2">
      <c r="A37" s="10"/>
      <c r="B37" s="10"/>
      <c r="C37" s="10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0"/>
      <c r="S37" s="10"/>
      <c r="T37" s="10"/>
      <c r="U37" s="10"/>
      <c r="V37" s="7"/>
      <c r="W37" s="7"/>
      <c r="X37" s="7"/>
      <c r="Y37" s="7"/>
      <c r="Z37" s="7"/>
      <c r="AA37" s="7"/>
      <c r="AB37" s="7"/>
      <c r="AC37" s="7"/>
      <c r="AD37" s="17"/>
      <c r="AE37" s="3"/>
    </row>
    <row r="38" spans="1:31" s="6" customFormat="1" ht="13.15" customHeight="1" x14ac:dyDescent="0.2">
      <c r="A38" s="10"/>
      <c r="B38" s="10"/>
      <c r="C38" s="10"/>
      <c r="D38" s="7"/>
      <c r="E38" s="7"/>
      <c r="F38" s="7"/>
      <c r="G38" s="7"/>
      <c r="H38" s="5"/>
      <c r="I38" s="5"/>
      <c r="J38" s="5"/>
      <c r="K38" s="5"/>
      <c r="L38" s="5"/>
      <c r="M38" s="5"/>
      <c r="N38" s="5"/>
      <c r="O38" s="5"/>
      <c r="P38" s="5"/>
      <c r="Q38" s="5"/>
      <c r="R38" s="10"/>
      <c r="S38" s="10"/>
      <c r="T38" s="10"/>
      <c r="U38" s="10"/>
      <c r="V38" s="5"/>
      <c r="W38" s="5"/>
      <c r="X38" s="5"/>
      <c r="Y38" s="5"/>
      <c r="Z38" s="5"/>
      <c r="AA38" s="5"/>
      <c r="AB38" s="5"/>
      <c r="AC38" s="5"/>
      <c r="AD38" s="17"/>
      <c r="AE38" s="3"/>
    </row>
    <row r="39" spans="1:31" x14ac:dyDescent="0.2">
      <c r="A39" s="10"/>
      <c r="B39" s="10"/>
      <c r="C39" s="10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10"/>
      <c r="S39" s="10"/>
      <c r="T39" s="10"/>
      <c r="U39" s="10"/>
      <c r="V39" s="7"/>
      <c r="W39" s="7"/>
      <c r="X39" s="7"/>
      <c r="Y39" s="7"/>
      <c r="Z39" s="7"/>
      <c r="AA39" s="7"/>
      <c r="AB39" s="7"/>
      <c r="AC39" s="7"/>
      <c r="AD39" s="17"/>
    </row>
    <row r="40" spans="1:31" x14ac:dyDescent="0.2">
      <c r="A40" s="10"/>
      <c r="B40" s="10"/>
      <c r="C40" s="10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0"/>
      <c r="S40" s="10"/>
      <c r="T40" s="10"/>
      <c r="U40" s="10"/>
      <c r="V40" s="7"/>
      <c r="W40" s="7"/>
      <c r="X40" s="7"/>
      <c r="Y40" s="7"/>
      <c r="Z40" s="7"/>
      <c r="AA40" s="7"/>
      <c r="AB40" s="7"/>
      <c r="AC40" s="7"/>
      <c r="AD40" s="17"/>
    </row>
    <row r="41" spans="1:31" x14ac:dyDescent="0.2">
      <c r="A41" s="18"/>
      <c r="B41" s="18"/>
      <c r="C41" s="1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0"/>
      <c r="S41" s="10"/>
      <c r="T41" s="10"/>
      <c r="U41" s="10"/>
      <c r="V41" s="5"/>
      <c r="W41" s="5"/>
      <c r="X41" s="5"/>
      <c r="Y41" s="5"/>
      <c r="Z41" s="5"/>
      <c r="AA41" s="5"/>
      <c r="AB41" s="5"/>
      <c r="AC41" s="5"/>
      <c r="AD41" s="17"/>
    </row>
    <row r="42" spans="1:31" x14ac:dyDescent="0.2">
      <c r="A42" s="10"/>
      <c r="B42" s="10"/>
      <c r="C42" s="10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10"/>
      <c r="S42" s="10"/>
      <c r="T42" s="10"/>
      <c r="U42" s="10"/>
      <c r="V42" s="7"/>
      <c r="W42" s="7"/>
      <c r="X42" s="7"/>
      <c r="Y42" s="7"/>
      <c r="Z42" s="7"/>
      <c r="AA42" s="7"/>
      <c r="AB42" s="7"/>
      <c r="AC42" s="7"/>
      <c r="AD42" s="17"/>
    </row>
    <row r="43" spans="1:31" x14ac:dyDescent="0.2">
      <c r="A43" s="10"/>
      <c r="B43" s="10"/>
      <c r="C43" s="10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10"/>
      <c r="S43" s="10"/>
      <c r="T43" s="10"/>
      <c r="U43" s="10"/>
      <c r="V43" s="7"/>
      <c r="W43" s="7"/>
      <c r="X43" s="7"/>
      <c r="Y43" s="7"/>
      <c r="Z43" s="7"/>
      <c r="AA43" s="7"/>
      <c r="AB43" s="7"/>
      <c r="AC43" s="7"/>
      <c r="AD43" s="17"/>
    </row>
    <row r="44" spans="1:31" x14ac:dyDescent="0.2">
      <c r="A44" s="10"/>
      <c r="B44" s="10"/>
      <c r="C44" s="10"/>
      <c r="D44" s="5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10"/>
      <c r="S44" s="10"/>
      <c r="T44" s="10"/>
      <c r="U44" s="10"/>
      <c r="V44" s="7"/>
      <c r="W44" s="7"/>
      <c r="X44" s="7"/>
      <c r="Y44" s="7"/>
      <c r="Z44" s="7"/>
      <c r="AA44" s="7"/>
      <c r="AB44" s="7"/>
      <c r="AC44" s="7"/>
      <c r="AD44" s="17"/>
    </row>
    <row r="45" spans="1:31" x14ac:dyDescent="0.2">
      <c r="A45" s="10"/>
      <c r="B45" s="10"/>
      <c r="C45" s="10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0"/>
      <c r="S45" s="10"/>
      <c r="T45" s="10"/>
      <c r="U45" s="10"/>
      <c r="V45" s="7"/>
      <c r="W45" s="7"/>
      <c r="X45" s="7"/>
      <c r="Y45" s="7"/>
      <c r="Z45" s="7"/>
      <c r="AA45" s="7"/>
      <c r="AB45" s="7"/>
      <c r="AC45" s="7"/>
      <c r="AD45" s="17"/>
    </row>
    <row r="46" spans="1:31" x14ac:dyDescent="0.2">
      <c r="A46" s="10"/>
      <c r="B46" s="10"/>
      <c r="C46" s="10"/>
      <c r="D46" s="7"/>
      <c r="E46" s="7"/>
      <c r="F46" s="7"/>
      <c r="G46" s="7"/>
      <c r="H46" s="5"/>
      <c r="I46" s="5"/>
      <c r="J46" s="5"/>
      <c r="K46" s="5"/>
      <c r="L46" s="5"/>
      <c r="M46" s="5"/>
      <c r="N46" s="5"/>
      <c r="O46" s="5"/>
      <c r="P46" s="5"/>
      <c r="Q46" s="5"/>
      <c r="R46" s="10"/>
      <c r="S46" s="10"/>
      <c r="T46" s="10"/>
      <c r="U46" s="10"/>
      <c r="V46" s="5"/>
      <c r="W46" s="5"/>
      <c r="X46" s="5"/>
      <c r="Y46" s="5"/>
      <c r="Z46" s="5"/>
      <c r="AA46" s="5"/>
      <c r="AB46" s="5"/>
      <c r="AC46" s="5"/>
      <c r="AD46" s="17"/>
    </row>
    <row r="47" spans="1:31" x14ac:dyDescent="0.2">
      <c r="A47" s="18"/>
      <c r="B47" s="18"/>
      <c r="C47" s="19"/>
      <c r="D47" s="7"/>
      <c r="E47" s="5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10"/>
      <c r="S47" s="10"/>
      <c r="T47" s="10"/>
      <c r="U47" s="10"/>
      <c r="V47" s="7"/>
      <c r="W47" s="7"/>
      <c r="X47" s="7"/>
      <c r="Y47" s="7"/>
      <c r="Z47" s="7"/>
      <c r="AA47" s="7"/>
      <c r="AB47" s="7"/>
      <c r="AC47" s="7"/>
      <c r="AD47" s="17"/>
    </row>
    <row r="48" spans="1:31" x14ac:dyDescent="0.2">
      <c r="A48" s="18"/>
      <c r="B48" s="18"/>
      <c r="C48" s="1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0"/>
      <c r="S48" s="10"/>
      <c r="T48" s="10"/>
      <c r="U48" s="10"/>
      <c r="V48" s="5"/>
      <c r="W48" s="5"/>
      <c r="X48" s="5"/>
      <c r="Y48" s="5"/>
      <c r="Z48" s="5"/>
      <c r="AA48" s="5"/>
      <c r="AB48" s="5"/>
      <c r="AC48" s="5"/>
      <c r="AD48" s="17"/>
    </row>
    <row r="49" spans="1:30" x14ac:dyDescent="0.2">
      <c r="A49" s="10"/>
      <c r="B49" s="10"/>
      <c r="C49" s="1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10"/>
      <c r="S49" s="10"/>
      <c r="T49" s="10"/>
      <c r="U49" s="10"/>
      <c r="V49" s="5"/>
      <c r="W49" s="5"/>
      <c r="X49" s="5"/>
      <c r="Y49" s="5"/>
      <c r="Z49" s="5"/>
      <c r="AA49" s="5"/>
      <c r="AB49" s="5"/>
      <c r="AC49" s="5"/>
      <c r="AD49" s="17"/>
    </row>
    <row r="50" spans="1:30" x14ac:dyDescent="0.2">
      <c r="A50" s="10"/>
      <c r="B50" s="10"/>
      <c r="C50" s="19"/>
      <c r="R50" s="9"/>
      <c r="S50" s="9"/>
      <c r="T50" s="9"/>
      <c r="U50" s="9"/>
      <c r="AD50" s="17"/>
    </row>
    <row r="51" spans="1:30" x14ac:dyDescent="0.2">
      <c r="D51" s="7"/>
      <c r="E51" s="5"/>
      <c r="F51" s="7"/>
      <c r="R51" s="9"/>
      <c r="S51" s="9"/>
      <c r="T51" s="9"/>
      <c r="U51" s="9"/>
      <c r="AD51" s="17"/>
    </row>
    <row r="52" spans="1:30" ht="14.25" x14ac:dyDescent="0.2">
      <c r="A52" s="27"/>
      <c r="B52" s="28"/>
      <c r="C52" s="27"/>
    </row>
    <row r="53" spans="1:30" ht="14.25" x14ac:dyDescent="0.2">
      <c r="A53" s="27"/>
      <c r="B53" s="28"/>
      <c r="C53" s="27"/>
    </row>
    <row r="55" spans="1:30" ht="14.25" x14ac:dyDescent="0.2">
      <c r="A55" s="28"/>
      <c r="B55" s="28"/>
      <c r="C55" s="27"/>
    </row>
    <row r="61" spans="1:30" ht="14.25" x14ac:dyDescent="0.2">
      <c r="A61" s="27"/>
      <c r="B61" s="28"/>
      <c r="C61" s="27"/>
    </row>
    <row r="62" spans="1:30" ht="14.25" customHeight="1" x14ac:dyDescent="0.2"/>
    <row r="64" spans="1:30" ht="14.25" x14ac:dyDescent="0.2">
      <c r="A64" s="27"/>
      <c r="B64" s="29"/>
      <c r="C64" s="27"/>
    </row>
    <row r="67" spans="1:3" ht="14.25" x14ac:dyDescent="0.2">
      <c r="A67" s="27"/>
      <c r="B67" s="28"/>
      <c r="C67" s="27"/>
    </row>
    <row r="68" spans="1:3" ht="14.25" x14ac:dyDescent="0.2">
      <c r="A68" s="27"/>
      <c r="B68" s="28"/>
      <c r="C68" s="27"/>
    </row>
    <row r="70" spans="1:3" ht="14.25" x14ac:dyDescent="0.2">
      <c r="A70" s="27"/>
      <c r="B70" s="28"/>
      <c r="C70" s="27"/>
    </row>
    <row r="74" spans="1:3" ht="14.25" x14ac:dyDescent="0.2">
      <c r="A74" s="27"/>
      <c r="B74" s="28"/>
      <c r="C74" s="27"/>
    </row>
    <row r="77" spans="1:3" ht="14.25" x14ac:dyDescent="0.2">
      <c r="A77" s="28"/>
      <c r="B77" s="28"/>
      <c r="C77" s="31"/>
    </row>
    <row r="78" spans="1:3" ht="14.25" x14ac:dyDescent="0.2">
      <c r="A78" s="27"/>
      <c r="B78" s="30"/>
      <c r="C78" s="32"/>
    </row>
    <row r="79" spans="1:3" ht="14.25" x14ac:dyDescent="0.2">
      <c r="A79" s="27"/>
      <c r="B79" s="28"/>
      <c r="C79" s="27"/>
    </row>
    <row r="82" spans="1:3" ht="14.25" x14ac:dyDescent="0.2">
      <c r="A82" s="27"/>
      <c r="B82" s="28"/>
      <c r="C82" s="27"/>
    </row>
  </sheetData>
  <mergeCells count="29">
    <mergeCell ref="T3:U3"/>
    <mergeCell ref="T2:U2"/>
    <mergeCell ref="AD2:AD3"/>
    <mergeCell ref="D3:E3"/>
    <mergeCell ref="F3:G3"/>
    <mergeCell ref="H3:I3"/>
    <mergeCell ref="J3:K3"/>
    <mergeCell ref="L3:M3"/>
    <mergeCell ref="X2:Y2"/>
    <mergeCell ref="N2:O2"/>
    <mergeCell ref="F2:G2"/>
    <mergeCell ref="Z3:AA3"/>
    <mergeCell ref="AB3:AC3"/>
    <mergeCell ref="Z2:AA2"/>
    <mergeCell ref="AB2:AC2"/>
    <mergeCell ref="V3:W3"/>
    <mergeCell ref="X3:Y3"/>
    <mergeCell ref="V2:W2"/>
    <mergeCell ref="A1:C1"/>
    <mergeCell ref="R3:S3"/>
    <mergeCell ref="L2:M2"/>
    <mergeCell ref="D2:E2"/>
    <mergeCell ref="J2:K2"/>
    <mergeCell ref="R2:S2"/>
    <mergeCell ref="H2:I2"/>
    <mergeCell ref="P2:Q2"/>
    <mergeCell ref="A2:C3"/>
    <mergeCell ref="N3:O3"/>
    <mergeCell ref="P3:Q3"/>
  </mergeCells>
  <phoneticPr fontId="0" type="noConversion"/>
  <printOptions horizontalCentered="1"/>
  <pageMargins left="0.19685039370078741" right="0.19685039370078741" top="0.98425196850393704" bottom="0.59055118110236227" header="0.51181102362204722" footer="0.51181102362204722"/>
  <pageSetup paperSize="9" scale="50" firstPageNumber="0" orientation="landscape" r:id="rId1"/>
  <headerFooter alignWithMargins="0">
    <oddHeader>&amp;C&amp;"Arial,Fett"&amp;14&amp;F</oddHeader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W87"/>
  <sheetViews>
    <sheetView view="pageLayout" zoomScale="85" zoomScaleNormal="100" zoomScaleSheetLayoutView="90" zoomScalePageLayoutView="85" workbookViewId="0">
      <selection sqref="A1:XFD1048576"/>
    </sheetView>
  </sheetViews>
  <sheetFormatPr baseColWidth="10" defaultRowHeight="12.75" x14ac:dyDescent="0.2"/>
  <cols>
    <col min="1" max="1" width="5" style="8" customWidth="1"/>
    <col min="2" max="2" width="23.140625" style="9" bestFit="1" customWidth="1"/>
    <col min="3" max="3" width="14.5703125" style="9" customWidth="1"/>
    <col min="4" max="4" width="29.7109375" style="9" customWidth="1"/>
    <col min="5" max="8" width="6.7109375" style="8" customWidth="1"/>
    <col min="9" max="9" width="8" style="89" customWidth="1"/>
    <col min="10" max="10" width="6.7109375" style="4" customWidth="1"/>
    <col min="11" max="12" width="6.7109375" style="8" customWidth="1"/>
    <col min="13" max="13" width="5.28515625" style="8" customWidth="1"/>
    <col min="14" max="16" width="6.7109375" style="8" customWidth="1"/>
    <col min="17" max="17" width="13" style="8" customWidth="1"/>
    <col min="18" max="18" width="9.42578125" style="8" customWidth="1"/>
    <col min="19" max="19" width="10.5703125" style="8" customWidth="1"/>
    <col min="20" max="16384" width="11.42578125" style="9"/>
  </cols>
  <sheetData>
    <row r="1" spans="1:19" s="12" customFormat="1" ht="21" customHeight="1" x14ac:dyDescent="0.25">
      <c r="A1" s="185" t="s">
        <v>53</v>
      </c>
      <c r="B1" s="185"/>
      <c r="C1" s="185"/>
      <c r="D1" s="185"/>
      <c r="E1" s="21"/>
      <c r="F1" s="21"/>
      <c r="G1" s="21"/>
      <c r="H1" s="21"/>
      <c r="I1" s="83"/>
      <c r="J1" s="22"/>
      <c r="K1" s="21"/>
      <c r="L1" s="21"/>
      <c r="M1" s="21"/>
      <c r="N1" s="21"/>
      <c r="O1" s="21"/>
      <c r="P1" s="21"/>
      <c r="Q1" s="21"/>
      <c r="R1" s="21"/>
      <c r="S1" s="1"/>
    </row>
    <row r="2" spans="1:19" s="13" customFormat="1" ht="21" customHeight="1" x14ac:dyDescent="0.2">
      <c r="A2" s="189" t="s">
        <v>101</v>
      </c>
      <c r="B2" s="189"/>
      <c r="C2" s="189"/>
      <c r="D2" s="189"/>
      <c r="E2" s="175" t="s">
        <v>57</v>
      </c>
      <c r="F2" s="175"/>
      <c r="G2" s="180" t="s">
        <v>58</v>
      </c>
      <c r="H2" s="175"/>
      <c r="I2" s="180" t="s">
        <v>59</v>
      </c>
      <c r="J2" s="175"/>
      <c r="K2" s="175" t="s">
        <v>63</v>
      </c>
      <c r="L2" s="175"/>
      <c r="M2" s="175" t="s">
        <v>45</v>
      </c>
      <c r="N2" s="175"/>
      <c r="O2" s="175" t="s">
        <v>102</v>
      </c>
      <c r="P2" s="175"/>
      <c r="Q2" s="2"/>
      <c r="R2" s="174" t="s">
        <v>0</v>
      </c>
      <c r="S2" s="2"/>
    </row>
    <row r="3" spans="1:19" s="13" customFormat="1" ht="21" customHeight="1" x14ac:dyDescent="0.2">
      <c r="A3" s="189"/>
      <c r="B3" s="189"/>
      <c r="C3" s="189"/>
      <c r="D3" s="189"/>
      <c r="E3" s="175" t="s">
        <v>11</v>
      </c>
      <c r="F3" s="175"/>
      <c r="G3" s="175" t="s">
        <v>28</v>
      </c>
      <c r="H3" s="175"/>
      <c r="I3" s="175" t="s">
        <v>60</v>
      </c>
      <c r="J3" s="175"/>
      <c r="K3" s="175" t="s">
        <v>38</v>
      </c>
      <c r="L3" s="175"/>
      <c r="M3" s="175" t="s">
        <v>42</v>
      </c>
      <c r="N3" s="175"/>
      <c r="O3" s="175" t="s">
        <v>46</v>
      </c>
      <c r="P3" s="175"/>
      <c r="Q3" s="90" t="s">
        <v>242</v>
      </c>
      <c r="R3" s="174"/>
      <c r="S3" s="2"/>
    </row>
    <row r="4" spans="1:19" s="13" customFormat="1" ht="16.5" customHeight="1" x14ac:dyDescent="0.2">
      <c r="A4" s="23" t="s">
        <v>1</v>
      </c>
      <c r="B4" s="24" t="s">
        <v>2</v>
      </c>
      <c r="C4" s="24" t="s">
        <v>3</v>
      </c>
      <c r="D4" s="25" t="s">
        <v>4</v>
      </c>
      <c r="E4" s="23" t="s">
        <v>1</v>
      </c>
      <c r="F4" s="23" t="s">
        <v>5</v>
      </c>
      <c r="G4" s="23" t="s">
        <v>1</v>
      </c>
      <c r="H4" s="23" t="s">
        <v>5</v>
      </c>
      <c r="I4" s="84" t="s">
        <v>1</v>
      </c>
      <c r="J4" s="23" t="s">
        <v>5</v>
      </c>
      <c r="K4" s="23" t="s">
        <v>1</v>
      </c>
      <c r="L4" s="23" t="s">
        <v>5</v>
      </c>
      <c r="M4" s="23" t="s">
        <v>1</v>
      </c>
      <c r="N4" s="23" t="s">
        <v>5</v>
      </c>
      <c r="O4" s="23" t="s">
        <v>1</v>
      </c>
      <c r="P4" s="23" t="s">
        <v>5</v>
      </c>
      <c r="Q4" s="23"/>
      <c r="R4" s="23" t="s">
        <v>5</v>
      </c>
      <c r="S4" s="26"/>
    </row>
    <row r="5" spans="1:19" s="15" customFormat="1" ht="13.15" customHeight="1" x14ac:dyDescent="0.2">
      <c r="A5" s="33">
        <v>1</v>
      </c>
      <c r="B5" s="70" t="s">
        <v>153</v>
      </c>
      <c r="C5" s="71" t="s">
        <v>154</v>
      </c>
      <c r="D5" s="70" t="s">
        <v>135</v>
      </c>
      <c r="E5" s="7">
        <v>1</v>
      </c>
      <c r="F5" s="7">
        <v>25</v>
      </c>
      <c r="G5" s="7">
        <v>1</v>
      </c>
      <c r="H5" s="7">
        <v>25</v>
      </c>
      <c r="I5" s="85">
        <v>1</v>
      </c>
      <c r="J5" s="7">
        <v>25</v>
      </c>
      <c r="K5" s="7">
        <v>1</v>
      </c>
      <c r="L5" s="7">
        <v>25</v>
      </c>
      <c r="M5" s="7"/>
      <c r="N5" s="91">
        <v>0</v>
      </c>
      <c r="O5" s="7"/>
      <c r="P5" s="91">
        <v>0</v>
      </c>
      <c r="Q5" s="93">
        <v>0</v>
      </c>
      <c r="R5" s="109">
        <f t="shared" ref="R5:R34" si="0">+F5+H5+J5+L5+N5+P5-Q5</f>
        <v>100</v>
      </c>
      <c r="S5" s="82"/>
    </row>
    <row r="6" spans="1:19" s="15" customFormat="1" ht="13.15" customHeight="1" x14ac:dyDescent="0.2">
      <c r="A6" s="35">
        <v>2</v>
      </c>
      <c r="B6" s="72" t="s">
        <v>150</v>
      </c>
      <c r="C6" s="73" t="s">
        <v>151</v>
      </c>
      <c r="D6" s="72" t="s">
        <v>152</v>
      </c>
      <c r="E6" s="37">
        <v>2</v>
      </c>
      <c r="F6" s="37">
        <v>23</v>
      </c>
      <c r="G6" s="37">
        <v>2</v>
      </c>
      <c r="H6" s="92">
        <v>23</v>
      </c>
      <c r="I6" s="86">
        <v>3</v>
      </c>
      <c r="J6" s="92">
        <v>21</v>
      </c>
      <c r="K6" s="37">
        <v>2</v>
      </c>
      <c r="L6" s="37">
        <v>23</v>
      </c>
      <c r="M6" s="37">
        <v>1</v>
      </c>
      <c r="N6" s="37">
        <v>25</v>
      </c>
      <c r="O6" s="37">
        <v>1</v>
      </c>
      <c r="P6" s="37">
        <v>25</v>
      </c>
      <c r="Q6" s="94">
        <v>44</v>
      </c>
      <c r="R6" s="110">
        <f t="shared" si="0"/>
        <v>96</v>
      </c>
      <c r="S6" s="82"/>
    </row>
    <row r="7" spans="1:19" s="6" customFormat="1" ht="13.15" customHeight="1" x14ac:dyDescent="0.2">
      <c r="A7" s="17">
        <v>3</v>
      </c>
      <c r="B7" s="10" t="s">
        <v>133</v>
      </c>
      <c r="C7" s="60" t="s">
        <v>134</v>
      </c>
      <c r="D7" s="10" t="s">
        <v>135</v>
      </c>
      <c r="E7" s="5">
        <v>4</v>
      </c>
      <c r="F7" s="5">
        <v>19</v>
      </c>
      <c r="G7" s="5">
        <v>9</v>
      </c>
      <c r="H7" s="5">
        <v>12</v>
      </c>
      <c r="I7" s="85">
        <v>6</v>
      </c>
      <c r="J7" s="7">
        <v>15</v>
      </c>
      <c r="K7" s="5"/>
      <c r="L7" s="91">
        <v>0</v>
      </c>
      <c r="M7" s="5">
        <v>2</v>
      </c>
      <c r="N7" s="5">
        <v>23</v>
      </c>
      <c r="O7" s="5">
        <v>11</v>
      </c>
      <c r="P7" s="91">
        <v>10</v>
      </c>
      <c r="Q7" s="93">
        <v>10</v>
      </c>
      <c r="R7" s="109">
        <f t="shared" si="0"/>
        <v>69</v>
      </c>
      <c r="S7" s="82"/>
    </row>
    <row r="8" spans="1:19" s="6" customFormat="1" ht="13.15" customHeight="1" x14ac:dyDescent="0.2">
      <c r="A8" s="35">
        <v>4</v>
      </c>
      <c r="B8" s="72" t="s">
        <v>145</v>
      </c>
      <c r="C8" s="72" t="s">
        <v>146</v>
      </c>
      <c r="D8" s="72" t="s">
        <v>83</v>
      </c>
      <c r="E8" s="37">
        <v>5</v>
      </c>
      <c r="F8" s="37">
        <v>17</v>
      </c>
      <c r="G8" s="37">
        <v>5</v>
      </c>
      <c r="H8" s="37">
        <v>17</v>
      </c>
      <c r="I8" s="86"/>
      <c r="J8" s="92">
        <v>0</v>
      </c>
      <c r="K8" s="37">
        <v>5</v>
      </c>
      <c r="L8" s="37">
        <v>17</v>
      </c>
      <c r="M8" s="37">
        <v>5</v>
      </c>
      <c r="N8" s="37">
        <v>17</v>
      </c>
      <c r="O8" s="37"/>
      <c r="P8" s="92">
        <v>0</v>
      </c>
      <c r="Q8" s="94">
        <v>0</v>
      </c>
      <c r="R8" s="110">
        <f t="shared" si="0"/>
        <v>68</v>
      </c>
      <c r="S8" s="82"/>
    </row>
    <row r="9" spans="1:19" s="6" customFormat="1" ht="13.15" customHeight="1" x14ac:dyDescent="0.2">
      <c r="A9" s="17">
        <v>5</v>
      </c>
      <c r="B9" s="70" t="s">
        <v>136</v>
      </c>
      <c r="C9" s="71" t="s">
        <v>137</v>
      </c>
      <c r="D9" s="70" t="s">
        <v>138</v>
      </c>
      <c r="E9" s="5">
        <v>7</v>
      </c>
      <c r="F9" s="5">
        <v>14</v>
      </c>
      <c r="G9" s="5">
        <v>18</v>
      </c>
      <c r="H9" s="91">
        <v>3</v>
      </c>
      <c r="I9" s="85">
        <v>11</v>
      </c>
      <c r="J9" s="91">
        <v>10</v>
      </c>
      <c r="K9" s="5">
        <v>3</v>
      </c>
      <c r="L9" s="5">
        <v>21</v>
      </c>
      <c r="M9" s="5">
        <v>4</v>
      </c>
      <c r="N9" s="5">
        <v>19</v>
      </c>
      <c r="O9" s="5">
        <v>9</v>
      </c>
      <c r="P9" s="5">
        <v>12</v>
      </c>
      <c r="Q9" s="93">
        <v>13</v>
      </c>
      <c r="R9" s="109">
        <f t="shared" si="0"/>
        <v>66</v>
      </c>
      <c r="S9" s="82"/>
    </row>
    <row r="10" spans="1:19" s="6" customFormat="1" ht="13.15" customHeight="1" x14ac:dyDescent="0.2">
      <c r="A10" s="35">
        <v>6</v>
      </c>
      <c r="B10" s="72" t="s">
        <v>157</v>
      </c>
      <c r="C10" s="73" t="s">
        <v>158</v>
      </c>
      <c r="D10" s="72" t="s">
        <v>159</v>
      </c>
      <c r="E10" s="37">
        <v>6</v>
      </c>
      <c r="F10" s="37">
        <v>15</v>
      </c>
      <c r="G10" s="37">
        <v>7</v>
      </c>
      <c r="H10" s="37">
        <v>14</v>
      </c>
      <c r="I10" s="86">
        <v>4</v>
      </c>
      <c r="J10" s="39">
        <v>19</v>
      </c>
      <c r="K10" s="37"/>
      <c r="L10" s="92">
        <v>0</v>
      </c>
      <c r="M10" s="37">
        <v>10</v>
      </c>
      <c r="N10" s="37">
        <v>11</v>
      </c>
      <c r="O10" s="37"/>
      <c r="P10" s="92">
        <v>0</v>
      </c>
      <c r="Q10" s="94">
        <v>0</v>
      </c>
      <c r="R10" s="110">
        <f t="shared" si="0"/>
        <v>59</v>
      </c>
      <c r="S10" s="82"/>
    </row>
    <row r="11" spans="1:19" s="6" customFormat="1" ht="13.15" customHeight="1" x14ac:dyDescent="0.2">
      <c r="A11" s="17">
        <v>7</v>
      </c>
      <c r="B11" s="70" t="s">
        <v>160</v>
      </c>
      <c r="C11" s="71" t="s">
        <v>161</v>
      </c>
      <c r="D11" s="70" t="s">
        <v>138</v>
      </c>
      <c r="E11" s="5">
        <v>3</v>
      </c>
      <c r="F11" s="5">
        <v>21</v>
      </c>
      <c r="G11" s="5">
        <v>12</v>
      </c>
      <c r="H11" s="91">
        <v>9</v>
      </c>
      <c r="I11" s="85">
        <v>7</v>
      </c>
      <c r="J11" s="7">
        <v>14</v>
      </c>
      <c r="K11" s="5">
        <v>9</v>
      </c>
      <c r="L11" s="5">
        <v>12</v>
      </c>
      <c r="M11" s="5">
        <v>12</v>
      </c>
      <c r="N11" s="91">
        <v>9</v>
      </c>
      <c r="O11" s="5">
        <v>15</v>
      </c>
      <c r="P11" s="5">
        <v>9</v>
      </c>
      <c r="Q11" s="93">
        <v>18</v>
      </c>
      <c r="R11" s="109">
        <f t="shared" si="0"/>
        <v>56</v>
      </c>
      <c r="S11" s="82"/>
    </row>
    <row r="12" spans="1:19" s="6" customFormat="1" ht="13.15" customHeight="1" x14ac:dyDescent="0.2">
      <c r="A12" s="35">
        <v>8</v>
      </c>
      <c r="B12" s="38" t="s">
        <v>167</v>
      </c>
      <c r="C12" s="66" t="s">
        <v>168</v>
      </c>
      <c r="D12" s="38" t="s">
        <v>159</v>
      </c>
      <c r="E12" s="37"/>
      <c r="F12" s="39">
        <v>0</v>
      </c>
      <c r="G12" s="37">
        <v>11</v>
      </c>
      <c r="H12" s="92">
        <v>10</v>
      </c>
      <c r="I12" s="86">
        <v>8</v>
      </c>
      <c r="J12" s="39">
        <v>13</v>
      </c>
      <c r="K12" s="37"/>
      <c r="L12" s="92">
        <v>0</v>
      </c>
      <c r="M12" s="37">
        <v>3</v>
      </c>
      <c r="N12" s="37">
        <v>21</v>
      </c>
      <c r="O12" s="37">
        <v>4</v>
      </c>
      <c r="P12" s="37">
        <v>19</v>
      </c>
      <c r="Q12" s="94">
        <v>10</v>
      </c>
      <c r="R12" s="110">
        <f t="shared" si="0"/>
        <v>53</v>
      </c>
      <c r="S12" s="82"/>
    </row>
    <row r="13" spans="1:19" s="10" customFormat="1" ht="13.15" customHeight="1" x14ac:dyDescent="0.2">
      <c r="A13" s="17">
        <v>9</v>
      </c>
      <c r="B13" s="10" t="s">
        <v>164</v>
      </c>
      <c r="C13" s="60" t="s">
        <v>165</v>
      </c>
      <c r="D13" s="10" t="s">
        <v>166</v>
      </c>
      <c r="E13" s="5"/>
      <c r="F13" s="7">
        <v>0</v>
      </c>
      <c r="G13" s="5">
        <v>6</v>
      </c>
      <c r="H13" s="5">
        <v>15</v>
      </c>
      <c r="I13" s="85">
        <v>9</v>
      </c>
      <c r="J13" s="91">
        <v>12</v>
      </c>
      <c r="K13" s="5">
        <v>4</v>
      </c>
      <c r="L13" s="5">
        <v>19</v>
      </c>
      <c r="M13" s="5">
        <v>8</v>
      </c>
      <c r="N13" s="91">
        <v>13</v>
      </c>
      <c r="O13" s="5">
        <v>5</v>
      </c>
      <c r="P13" s="5">
        <v>17</v>
      </c>
      <c r="Q13" s="93">
        <v>25</v>
      </c>
      <c r="R13" s="109">
        <f t="shared" si="0"/>
        <v>51</v>
      </c>
      <c r="S13" s="82"/>
    </row>
    <row r="14" spans="1:19" s="6" customFormat="1" ht="13.15" customHeight="1" x14ac:dyDescent="0.2">
      <c r="A14" s="95">
        <v>10</v>
      </c>
      <c r="B14" s="96" t="s">
        <v>142</v>
      </c>
      <c r="C14" s="96" t="s">
        <v>143</v>
      </c>
      <c r="D14" s="96" t="s">
        <v>144</v>
      </c>
      <c r="E14" s="97">
        <v>8</v>
      </c>
      <c r="F14" s="97">
        <v>13</v>
      </c>
      <c r="G14" s="97">
        <v>10</v>
      </c>
      <c r="H14" s="97">
        <v>11</v>
      </c>
      <c r="I14" s="98">
        <v>10</v>
      </c>
      <c r="J14" s="99">
        <v>11</v>
      </c>
      <c r="K14" s="97"/>
      <c r="L14" s="100">
        <v>0</v>
      </c>
      <c r="M14" s="97">
        <v>6</v>
      </c>
      <c r="N14" s="97">
        <v>15</v>
      </c>
      <c r="O14" s="97"/>
      <c r="P14" s="100">
        <v>0</v>
      </c>
      <c r="Q14" s="101">
        <v>0</v>
      </c>
      <c r="R14" s="110">
        <f t="shared" si="0"/>
        <v>50</v>
      </c>
      <c r="S14" s="82"/>
    </row>
    <row r="15" spans="1:19" s="6" customFormat="1" ht="13.15" customHeight="1" x14ac:dyDescent="0.2">
      <c r="A15" s="33">
        <v>11</v>
      </c>
      <c r="B15" s="78" t="s">
        <v>139</v>
      </c>
      <c r="C15" s="78" t="s">
        <v>140</v>
      </c>
      <c r="D15" s="78" t="s">
        <v>141</v>
      </c>
      <c r="E15" s="5">
        <v>11</v>
      </c>
      <c r="F15" s="5">
        <v>10</v>
      </c>
      <c r="G15" s="5"/>
      <c r="H15" s="91">
        <v>0</v>
      </c>
      <c r="I15" s="85">
        <v>14</v>
      </c>
      <c r="J15" s="7">
        <v>7</v>
      </c>
      <c r="K15" s="5">
        <v>10</v>
      </c>
      <c r="L15" s="5">
        <v>11</v>
      </c>
      <c r="M15" s="5">
        <v>14</v>
      </c>
      <c r="N15" s="5">
        <v>7</v>
      </c>
      <c r="O15" s="5">
        <v>19</v>
      </c>
      <c r="P15" s="91">
        <v>2</v>
      </c>
      <c r="Q15" s="93">
        <v>2</v>
      </c>
      <c r="R15" s="109">
        <f t="shared" si="0"/>
        <v>35</v>
      </c>
      <c r="S15" s="82"/>
    </row>
    <row r="16" spans="1:19" s="6" customFormat="1" ht="13.15" customHeight="1" x14ac:dyDescent="0.2">
      <c r="A16" s="35">
        <v>12</v>
      </c>
      <c r="B16" s="102" t="s">
        <v>170</v>
      </c>
      <c r="C16" s="103" t="s">
        <v>171</v>
      </c>
      <c r="D16" s="104" t="s">
        <v>159</v>
      </c>
      <c r="E16" s="99"/>
      <c r="F16" s="99">
        <v>0</v>
      </c>
      <c r="G16" s="99">
        <v>14</v>
      </c>
      <c r="H16" s="100">
        <v>7</v>
      </c>
      <c r="I16" s="98">
        <v>15</v>
      </c>
      <c r="J16" s="100">
        <v>6</v>
      </c>
      <c r="K16" s="99">
        <v>8</v>
      </c>
      <c r="L16" s="99">
        <v>13</v>
      </c>
      <c r="M16" s="99">
        <v>9</v>
      </c>
      <c r="N16" s="99">
        <v>12</v>
      </c>
      <c r="O16" s="99">
        <v>12</v>
      </c>
      <c r="P16" s="99">
        <v>9</v>
      </c>
      <c r="Q16" s="101">
        <v>13</v>
      </c>
      <c r="R16" s="110">
        <f t="shared" si="0"/>
        <v>34</v>
      </c>
      <c r="S16" s="82"/>
    </row>
    <row r="17" spans="1:23" s="6" customFormat="1" ht="13.15" customHeight="1" x14ac:dyDescent="0.2">
      <c r="A17" s="17">
        <v>13</v>
      </c>
      <c r="B17" s="10" t="s">
        <v>175</v>
      </c>
      <c r="C17" s="60" t="s">
        <v>176</v>
      </c>
      <c r="D17" s="10" t="s">
        <v>177</v>
      </c>
      <c r="E17" s="5"/>
      <c r="F17" s="7">
        <v>0</v>
      </c>
      <c r="G17" s="5">
        <v>16</v>
      </c>
      <c r="H17" s="5">
        <v>5</v>
      </c>
      <c r="I17" s="85"/>
      <c r="J17" s="91">
        <v>0</v>
      </c>
      <c r="K17" s="5">
        <v>7</v>
      </c>
      <c r="L17" s="5">
        <v>14</v>
      </c>
      <c r="M17" s="5"/>
      <c r="N17" s="91">
        <v>0</v>
      </c>
      <c r="O17" s="5">
        <v>10</v>
      </c>
      <c r="P17" s="5">
        <v>11</v>
      </c>
      <c r="Q17" s="93">
        <v>0</v>
      </c>
      <c r="R17" s="109">
        <f t="shared" si="0"/>
        <v>30</v>
      </c>
      <c r="S17" s="82"/>
      <c r="W17" s="16"/>
    </row>
    <row r="18" spans="1:23" s="10" customFormat="1" ht="13.15" customHeight="1" x14ac:dyDescent="0.2">
      <c r="A18" s="35">
        <v>14</v>
      </c>
      <c r="B18" s="105" t="s">
        <v>178</v>
      </c>
      <c r="C18" s="106" t="s">
        <v>179</v>
      </c>
      <c r="D18" s="105" t="s">
        <v>180</v>
      </c>
      <c r="E18" s="97"/>
      <c r="F18" s="99">
        <v>0</v>
      </c>
      <c r="G18" s="97">
        <v>17</v>
      </c>
      <c r="H18" s="97">
        <v>4</v>
      </c>
      <c r="I18" s="98"/>
      <c r="J18" s="100">
        <v>0</v>
      </c>
      <c r="K18" s="97"/>
      <c r="L18" s="100">
        <v>0</v>
      </c>
      <c r="M18" s="97"/>
      <c r="N18" s="100">
        <v>0</v>
      </c>
      <c r="O18" s="97">
        <v>2</v>
      </c>
      <c r="P18" s="97">
        <v>23</v>
      </c>
      <c r="Q18" s="101">
        <v>0</v>
      </c>
      <c r="R18" s="110">
        <f t="shared" si="0"/>
        <v>27</v>
      </c>
      <c r="S18" s="82"/>
    </row>
    <row r="19" spans="1:23" s="6" customFormat="1" ht="13.15" customHeight="1" x14ac:dyDescent="0.2">
      <c r="A19" s="17">
        <v>15</v>
      </c>
      <c r="B19" s="78" t="s">
        <v>147</v>
      </c>
      <c r="C19" s="78" t="s">
        <v>148</v>
      </c>
      <c r="D19" s="78" t="s">
        <v>149</v>
      </c>
      <c r="E19" s="5">
        <v>10</v>
      </c>
      <c r="F19" s="5">
        <v>11</v>
      </c>
      <c r="G19" s="5"/>
      <c r="H19" s="91">
        <v>0</v>
      </c>
      <c r="I19" s="85">
        <v>12</v>
      </c>
      <c r="J19" s="7">
        <v>9</v>
      </c>
      <c r="K19" s="5"/>
      <c r="L19" s="91">
        <v>0</v>
      </c>
      <c r="M19" s="5">
        <v>15</v>
      </c>
      <c r="N19" s="5">
        <v>6</v>
      </c>
      <c r="O19" s="5"/>
      <c r="P19" s="91">
        <v>0</v>
      </c>
      <c r="Q19" s="93">
        <v>0</v>
      </c>
      <c r="R19" s="109">
        <f t="shared" si="0"/>
        <v>26</v>
      </c>
      <c r="S19" s="82"/>
    </row>
    <row r="20" spans="1:23" s="6" customFormat="1" ht="13.15" customHeight="1" x14ac:dyDescent="0.2">
      <c r="A20" s="35">
        <v>16</v>
      </c>
      <c r="B20" s="105" t="s">
        <v>196</v>
      </c>
      <c r="C20" s="106" t="s">
        <v>197</v>
      </c>
      <c r="D20" s="105" t="s">
        <v>174</v>
      </c>
      <c r="E20" s="97"/>
      <c r="F20" s="99">
        <v>0</v>
      </c>
      <c r="G20" s="97">
        <v>4</v>
      </c>
      <c r="H20" s="97">
        <v>19</v>
      </c>
      <c r="I20" s="98"/>
      <c r="J20" s="100">
        <v>0</v>
      </c>
      <c r="K20" s="97"/>
      <c r="L20" s="100">
        <v>0</v>
      </c>
      <c r="M20" s="97"/>
      <c r="N20" s="100">
        <v>0</v>
      </c>
      <c r="O20" s="97">
        <v>16</v>
      </c>
      <c r="P20" s="97">
        <v>5</v>
      </c>
      <c r="Q20" s="101">
        <v>0</v>
      </c>
      <c r="R20" s="110">
        <f t="shared" si="0"/>
        <v>24</v>
      </c>
      <c r="S20" s="82"/>
    </row>
    <row r="21" spans="1:23" s="6" customFormat="1" ht="13.15" customHeight="1" x14ac:dyDescent="0.2">
      <c r="A21" s="17">
        <v>17</v>
      </c>
      <c r="B21" s="10" t="s">
        <v>201</v>
      </c>
      <c r="C21" s="10" t="s">
        <v>202</v>
      </c>
      <c r="D21" s="10" t="s">
        <v>159</v>
      </c>
      <c r="E21" s="7"/>
      <c r="F21" s="7">
        <v>0</v>
      </c>
      <c r="G21" s="7"/>
      <c r="H21" s="91">
        <v>0</v>
      </c>
      <c r="I21" s="85">
        <v>2</v>
      </c>
      <c r="J21" s="7">
        <v>23</v>
      </c>
      <c r="K21" s="7"/>
      <c r="L21" s="91">
        <v>0</v>
      </c>
      <c r="M21" s="7"/>
      <c r="N21" s="91">
        <v>0</v>
      </c>
      <c r="O21" s="7"/>
      <c r="P21" s="91">
        <v>0</v>
      </c>
      <c r="Q21" s="93">
        <v>0</v>
      </c>
      <c r="R21" s="109">
        <f t="shared" si="0"/>
        <v>23</v>
      </c>
      <c r="S21" s="82"/>
    </row>
    <row r="22" spans="1:23" s="10" customFormat="1" x14ac:dyDescent="0.2">
      <c r="A22" s="35">
        <v>18</v>
      </c>
      <c r="B22" s="105" t="s">
        <v>162</v>
      </c>
      <c r="C22" s="106" t="s">
        <v>163</v>
      </c>
      <c r="D22" s="105" t="s">
        <v>115</v>
      </c>
      <c r="E22" s="97"/>
      <c r="F22" s="99">
        <v>0</v>
      </c>
      <c r="G22" s="97">
        <v>3</v>
      </c>
      <c r="H22" s="97">
        <v>21</v>
      </c>
      <c r="I22" s="98"/>
      <c r="J22" s="100">
        <v>0</v>
      </c>
      <c r="K22" s="97"/>
      <c r="L22" s="100">
        <v>0</v>
      </c>
      <c r="M22" s="97"/>
      <c r="N22" s="100">
        <v>0</v>
      </c>
      <c r="O22" s="97"/>
      <c r="P22" s="100">
        <v>0</v>
      </c>
      <c r="Q22" s="101">
        <v>0</v>
      </c>
      <c r="R22" s="110">
        <f t="shared" si="0"/>
        <v>21</v>
      </c>
      <c r="S22" s="82"/>
    </row>
    <row r="23" spans="1:23" x14ac:dyDescent="0.2">
      <c r="A23" s="17">
        <v>19</v>
      </c>
      <c r="B23" s="10" t="s">
        <v>172</v>
      </c>
      <c r="C23" s="10" t="s">
        <v>173</v>
      </c>
      <c r="D23" s="10" t="s">
        <v>174</v>
      </c>
      <c r="E23" s="5"/>
      <c r="F23" s="5">
        <v>0</v>
      </c>
      <c r="G23" s="5">
        <v>15</v>
      </c>
      <c r="H23" s="7">
        <v>6</v>
      </c>
      <c r="I23" s="87"/>
      <c r="J23" s="91">
        <v>0</v>
      </c>
      <c r="K23" s="5"/>
      <c r="L23" s="91">
        <v>0</v>
      </c>
      <c r="M23" s="5"/>
      <c r="N23" s="91">
        <v>0</v>
      </c>
      <c r="O23" s="5">
        <v>8</v>
      </c>
      <c r="P23" s="5">
        <v>13</v>
      </c>
      <c r="Q23" s="93">
        <v>0</v>
      </c>
      <c r="R23" s="109">
        <f t="shared" si="0"/>
        <v>19</v>
      </c>
      <c r="S23" s="82"/>
    </row>
    <row r="24" spans="1:23" s="6" customFormat="1" ht="13.15" customHeight="1" x14ac:dyDescent="0.2">
      <c r="A24" s="95">
        <v>20</v>
      </c>
      <c r="B24" s="107" t="s">
        <v>219</v>
      </c>
      <c r="C24" s="107" t="s">
        <v>220</v>
      </c>
      <c r="D24" s="107" t="s">
        <v>186</v>
      </c>
      <c r="E24" s="99"/>
      <c r="F24" s="99">
        <v>0</v>
      </c>
      <c r="G24" s="99"/>
      <c r="H24" s="100">
        <v>0</v>
      </c>
      <c r="I24" s="108"/>
      <c r="J24" s="100">
        <v>0</v>
      </c>
      <c r="K24" s="99"/>
      <c r="L24" s="100">
        <v>0</v>
      </c>
      <c r="M24" s="99">
        <v>11</v>
      </c>
      <c r="N24" s="99">
        <v>10</v>
      </c>
      <c r="O24" s="99">
        <v>13</v>
      </c>
      <c r="P24" s="99">
        <v>8</v>
      </c>
      <c r="Q24" s="101">
        <v>0</v>
      </c>
      <c r="R24" s="110">
        <f t="shared" si="0"/>
        <v>18</v>
      </c>
      <c r="S24" s="82"/>
    </row>
    <row r="25" spans="1:23" s="6" customFormat="1" ht="13.15" customHeight="1" x14ac:dyDescent="0.2">
      <c r="A25" s="17">
        <v>21</v>
      </c>
      <c r="B25" s="10" t="s">
        <v>214</v>
      </c>
      <c r="C25" s="6" t="s">
        <v>204</v>
      </c>
      <c r="D25" s="10" t="s">
        <v>215</v>
      </c>
      <c r="E25" s="7"/>
      <c r="F25" s="7">
        <v>0</v>
      </c>
      <c r="G25" s="7"/>
      <c r="H25" s="91">
        <v>0</v>
      </c>
      <c r="I25" s="85"/>
      <c r="J25" s="91">
        <v>0</v>
      </c>
      <c r="K25" s="7">
        <v>6</v>
      </c>
      <c r="L25" s="7">
        <v>15</v>
      </c>
      <c r="M25" s="7"/>
      <c r="N25" s="91">
        <v>0</v>
      </c>
      <c r="O25" s="7"/>
      <c r="P25" s="91">
        <v>0</v>
      </c>
      <c r="Q25" s="93">
        <v>0</v>
      </c>
      <c r="R25" s="109">
        <f t="shared" si="0"/>
        <v>15</v>
      </c>
      <c r="S25" s="82"/>
    </row>
    <row r="26" spans="1:23" s="6" customFormat="1" ht="13.15" customHeight="1" x14ac:dyDescent="0.2">
      <c r="A26" s="95">
        <v>22</v>
      </c>
      <c r="B26" s="105" t="s">
        <v>169</v>
      </c>
      <c r="C26" s="106" t="s">
        <v>163</v>
      </c>
      <c r="D26" s="105" t="s">
        <v>166</v>
      </c>
      <c r="E26" s="97"/>
      <c r="F26" s="99">
        <v>0</v>
      </c>
      <c r="G26" s="97">
        <v>13</v>
      </c>
      <c r="H26" s="97">
        <v>8</v>
      </c>
      <c r="I26" s="98">
        <v>16</v>
      </c>
      <c r="J26" s="99">
        <v>5</v>
      </c>
      <c r="K26" s="97"/>
      <c r="L26" s="100">
        <v>0</v>
      </c>
      <c r="M26" s="97"/>
      <c r="N26" s="100">
        <v>0</v>
      </c>
      <c r="O26" s="97"/>
      <c r="P26" s="100">
        <v>0</v>
      </c>
      <c r="Q26" s="101">
        <v>0</v>
      </c>
      <c r="R26" s="110">
        <f t="shared" si="0"/>
        <v>13</v>
      </c>
      <c r="S26" s="82"/>
    </row>
    <row r="27" spans="1:23" s="6" customFormat="1" ht="13.15" customHeight="1" x14ac:dyDescent="0.2">
      <c r="A27" s="17">
        <v>23</v>
      </c>
      <c r="B27" s="70" t="s">
        <v>155</v>
      </c>
      <c r="C27" s="70" t="s">
        <v>156</v>
      </c>
      <c r="D27" s="70" t="s">
        <v>138</v>
      </c>
      <c r="E27" s="5">
        <v>9</v>
      </c>
      <c r="F27" s="5">
        <v>12</v>
      </c>
      <c r="G27" s="5"/>
      <c r="H27" s="91">
        <v>0</v>
      </c>
      <c r="I27" s="85"/>
      <c r="J27" s="91">
        <v>0</v>
      </c>
      <c r="K27" s="5"/>
      <c r="L27" s="91">
        <v>0</v>
      </c>
      <c r="M27" s="5"/>
      <c r="N27" s="91">
        <v>0</v>
      </c>
      <c r="O27" s="5"/>
      <c r="P27" s="91">
        <v>0</v>
      </c>
      <c r="Q27" s="93">
        <v>0</v>
      </c>
      <c r="R27" s="109">
        <f t="shared" si="0"/>
        <v>12</v>
      </c>
      <c r="S27" s="82"/>
    </row>
    <row r="28" spans="1:23" s="6" customFormat="1" ht="13.15" customHeight="1" x14ac:dyDescent="0.2">
      <c r="A28" s="95">
        <v>24</v>
      </c>
      <c r="B28" s="107" t="s">
        <v>221</v>
      </c>
      <c r="C28" s="107" t="s">
        <v>222</v>
      </c>
      <c r="D28" s="107" t="s">
        <v>223</v>
      </c>
      <c r="E28" s="97"/>
      <c r="F28" s="99">
        <v>0</v>
      </c>
      <c r="G28" s="97"/>
      <c r="H28" s="100">
        <v>0</v>
      </c>
      <c r="I28" s="108"/>
      <c r="J28" s="100">
        <v>0</v>
      </c>
      <c r="K28" s="97"/>
      <c r="L28" s="100">
        <v>0</v>
      </c>
      <c r="M28" s="97">
        <v>13</v>
      </c>
      <c r="N28" s="97">
        <v>8</v>
      </c>
      <c r="O28" s="97"/>
      <c r="P28" s="100">
        <v>0</v>
      </c>
      <c r="Q28" s="101">
        <v>0</v>
      </c>
      <c r="R28" s="110">
        <f t="shared" si="0"/>
        <v>8</v>
      </c>
      <c r="S28" s="82"/>
    </row>
    <row r="29" spans="1:23" s="6" customFormat="1" ht="13.15" customHeight="1" x14ac:dyDescent="0.2">
      <c r="A29" s="17">
        <v>25</v>
      </c>
      <c r="B29" s="10" t="s">
        <v>228</v>
      </c>
      <c r="C29" s="9" t="s">
        <v>229</v>
      </c>
      <c r="D29" s="10" t="s">
        <v>209</v>
      </c>
      <c r="E29" s="5"/>
      <c r="F29" s="5">
        <v>0</v>
      </c>
      <c r="G29" s="5"/>
      <c r="H29" s="91">
        <v>0</v>
      </c>
      <c r="I29" s="87"/>
      <c r="J29" s="91">
        <v>0</v>
      </c>
      <c r="K29" s="5"/>
      <c r="L29" s="91">
        <v>0</v>
      </c>
      <c r="M29" s="5"/>
      <c r="N29" s="91">
        <v>0</v>
      </c>
      <c r="O29" s="5">
        <v>14</v>
      </c>
      <c r="P29" s="5">
        <v>7</v>
      </c>
      <c r="Q29" s="93">
        <v>0</v>
      </c>
      <c r="R29" s="109">
        <f t="shared" si="0"/>
        <v>7</v>
      </c>
      <c r="S29" s="82"/>
    </row>
    <row r="30" spans="1:23" s="10" customFormat="1" ht="12" customHeight="1" x14ac:dyDescent="0.2">
      <c r="A30" s="95">
        <v>26</v>
      </c>
      <c r="B30" s="105" t="s">
        <v>224</v>
      </c>
      <c r="C30" s="105" t="s">
        <v>225</v>
      </c>
      <c r="D30" s="105" t="s">
        <v>186</v>
      </c>
      <c r="E30" s="99"/>
      <c r="F30" s="99">
        <v>0</v>
      </c>
      <c r="G30" s="99"/>
      <c r="H30" s="100">
        <v>0</v>
      </c>
      <c r="I30" s="108"/>
      <c r="J30" s="100">
        <v>0</v>
      </c>
      <c r="K30" s="99"/>
      <c r="L30" s="100">
        <v>0</v>
      </c>
      <c r="M30" s="99">
        <v>16</v>
      </c>
      <c r="N30" s="99">
        <v>5</v>
      </c>
      <c r="O30" s="99"/>
      <c r="P30" s="100">
        <v>0</v>
      </c>
      <c r="Q30" s="101">
        <v>0</v>
      </c>
      <c r="R30" s="110">
        <f t="shared" si="0"/>
        <v>5</v>
      </c>
      <c r="S30" s="5"/>
    </row>
    <row r="31" spans="1:23" s="6" customFormat="1" ht="13.15" customHeight="1" x14ac:dyDescent="0.2">
      <c r="A31" s="17">
        <v>27</v>
      </c>
      <c r="B31" s="10" t="s">
        <v>230</v>
      </c>
      <c r="C31" s="10" t="s">
        <v>231</v>
      </c>
      <c r="D31" s="10" t="s">
        <v>232</v>
      </c>
      <c r="E31" s="5"/>
      <c r="F31" s="5">
        <v>0</v>
      </c>
      <c r="G31" s="5"/>
      <c r="H31" s="91">
        <v>0</v>
      </c>
      <c r="I31" s="87"/>
      <c r="J31" s="91">
        <v>0</v>
      </c>
      <c r="K31" s="5"/>
      <c r="L31" s="91">
        <v>0</v>
      </c>
      <c r="M31" s="5"/>
      <c r="N31" s="91">
        <v>0</v>
      </c>
      <c r="O31" s="5">
        <v>17</v>
      </c>
      <c r="P31" s="5">
        <v>4</v>
      </c>
      <c r="Q31" s="93">
        <v>0</v>
      </c>
      <c r="R31" s="109">
        <f t="shared" si="0"/>
        <v>4</v>
      </c>
      <c r="S31" s="3"/>
    </row>
    <row r="32" spans="1:23" s="6" customFormat="1" ht="13.5" customHeight="1" x14ac:dyDescent="0.2">
      <c r="A32" s="95">
        <v>28</v>
      </c>
      <c r="B32" s="105" t="s">
        <v>233</v>
      </c>
      <c r="C32" s="105" t="s">
        <v>234</v>
      </c>
      <c r="D32" s="105" t="s">
        <v>40</v>
      </c>
      <c r="E32" s="97"/>
      <c r="F32" s="97">
        <v>0</v>
      </c>
      <c r="G32" s="97"/>
      <c r="H32" s="100">
        <v>0</v>
      </c>
      <c r="I32" s="108"/>
      <c r="J32" s="100">
        <v>0</v>
      </c>
      <c r="K32" s="97"/>
      <c r="L32" s="100">
        <v>0</v>
      </c>
      <c r="M32" s="97"/>
      <c r="N32" s="100">
        <v>0</v>
      </c>
      <c r="O32" s="97">
        <v>18</v>
      </c>
      <c r="P32" s="97">
        <v>3</v>
      </c>
      <c r="Q32" s="101">
        <v>0</v>
      </c>
      <c r="R32" s="110">
        <f t="shared" si="0"/>
        <v>3</v>
      </c>
      <c r="S32" s="3"/>
    </row>
    <row r="33" spans="1:19" s="6" customFormat="1" ht="13.15" customHeight="1" x14ac:dyDescent="0.2">
      <c r="A33" s="17">
        <v>29</v>
      </c>
      <c r="B33" s="10" t="s">
        <v>181</v>
      </c>
      <c r="C33" s="60" t="s">
        <v>182</v>
      </c>
      <c r="D33" s="10" t="s">
        <v>183</v>
      </c>
      <c r="E33" s="5"/>
      <c r="F33" s="7">
        <v>0</v>
      </c>
      <c r="G33" s="5">
        <v>19</v>
      </c>
      <c r="H33" s="5">
        <v>2</v>
      </c>
      <c r="I33" s="85"/>
      <c r="J33" s="91">
        <v>0</v>
      </c>
      <c r="K33" s="5"/>
      <c r="L33" s="91">
        <v>0</v>
      </c>
      <c r="M33" s="5"/>
      <c r="N33" s="91">
        <v>0</v>
      </c>
      <c r="O33" s="5"/>
      <c r="P33" s="91">
        <v>0</v>
      </c>
      <c r="Q33" s="93">
        <v>0</v>
      </c>
      <c r="R33" s="109">
        <f t="shared" si="0"/>
        <v>2</v>
      </c>
      <c r="S33" s="3"/>
    </row>
    <row r="34" spans="1:19" s="6" customFormat="1" ht="13.15" customHeight="1" x14ac:dyDescent="0.2">
      <c r="A34" s="95">
        <v>30</v>
      </c>
      <c r="B34" s="105" t="s">
        <v>235</v>
      </c>
      <c r="C34" s="105" t="s">
        <v>236</v>
      </c>
      <c r="D34" s="105" t="s">
        <v>40</v>
      </c>
      <c r="E34" s="99"/>
      <c r="F34" s="99">
        <v>0</v>
      </c>
      <c r="G34" s="99"/>
      <c r="H34" s="100">
        <v>0</v>
      </c>
      <c r="I34" s="108"/>
      <c r="J34" s="100">
        <v>0</v>
      </c>
      <c r="K34" s="99"/>
      <c r="L34" s="100">
        <v>0</v>
      </c>
      <c r="M34" s="99"/>
      <c r="N34" s="100">
        <v>0</v>
      </c>
      <c r="O34" s="99">
        <v>20</v>
      </c>
      <c r="P34" s="99">
        <v>1</v>
      </c>
      <c r="Q34" s="101">
        <v>0</v>
      </c>
      <c r="R34" s="110">
        <f t="shared" si="0"/>
        <v>1</v>
      </c>
      <c r="S34" s="3"/>
    </row>
    <row r="35" spans="1:19" s="10" customFormat="1" ht="13.15" customHeight="1" x14ac:dyDescent="0.2">
      <c r="A35" s="77"/>
      <c r="E35" s="7"/>
      <c r="F35" s="7"/>
      <c r="G35" s="7"/>
      <c r="H35" s="7"/>
      <c r="I35" s="87"/>
      <c r="K35" s="7"/>
      <c r="L35" s="7"/>
      <c r="M35" s="7"/>
      <c r="N35" s="7"/>
      <c r="O35" s="7"/>
      <c r="P35" s="7"/>
      <c r="Q35" s="7"/>
      <c r="R35" s="17"/>
      <c r="S35" s="5"/>
    </row>
    <row r="36" spans="1:19" s="6" customFormat="1" ht="13.15" customHeight="1" x14ac:dyDescent="0.2">
      <c r="A36" s="17"/>
      <c r="E36" s="7"/>
      <c r="F36" s="7"/>
      <c r="G36" s="7"/>
      <c r="H36" s="7"/>
      <c r="I36" s="87"/>
      <c r="J36" s="10"/>
      <c r="K36" s="7"/>
      <c r="L36" s="7"/>
      <c r="M36" s="7"/>
      <c r="N36" s="7"/>
      <c r="O36" s="7"/>
      <c r="P36" s="7"/>
      <c r="Q36" s="7"/>
      <c r="R36" s="17"/>
      <c r="S36" s="3"/>
    </row>
    <row r="37" spans="1:19" s="6" customFormat="1" ht="13.15" customHeight="1" x14ac:dyDescent="0.2">
      <c r="A37" s="17"/>
      <c r="B37" s="10"/>
      <c r="C37" s="10"/>
      <c r="D37" s="10"/>
      <c r="E37" s="5"/>
      <c r="F37" s="5"/>
      <c r="G37" s="5"/>
      <c r="H37" s="5"/>
      <c r="I37" s="87"/>
      <c r="J37" s="10"/>
      <c r="K37" s="5"/>
      <c r="L37" s="5"/>
      <c r="M37" s="5"/>
      <c r="N37" s="5"/>
      <c r="O37" s="5"/>
      <c r="P37" s="5"/>
      <c r="Q37" s="5"/>
      <c r="R37" s="17"/>
      <c r="S37" s="3"/>
    </row>
    <row r="38" spans="1:19" s="6" customFormat="1" ht="13.15" customHeight="1" x14ac:dyDescent="0.2">
      <c r="A38" s="17"/>
      <c r="B38" s="10"/>
      <c r="C38" s="10"/>
      <c r="D38" s="10"/>
      <c r="E38" s="5"/>
      <c r="F38" s="5"/>
      <c r="G38" s="5"/>
      <c r="H38" s="5"/>
      <c r="I38" s="87"/>
      <c r="J38" s="10"/>
      <c r="K38" s="5"/>
      <c r="L38" s="5"/>
      <c r="M38" s="5"/>
      <c r="N38" s="5"/>
      <c r="O38" s="5"/>
      <c r="P38" s="5"/>
      <c r="Q38" s="5"/>
      <c r="R38" s="17"/>
      <c r="S38" s="3"/>
    </row>
    <row r="39" spans="1:19" s="6" customFormat="1" ht="13.15" customHeight="1" x14ac:dyDescent="0.2">
      <c r="A39" s="17"/>
      <c r="B39" s="20"/>
      <c r="C39" s="20"/>
      <c r="D39" s="20"/>
      <c r="E39" s="5"/>
      <c r="F39" s="5"/>
      <c r="G39" s="5"/>
      <c r="H39" s="5"/>
      <c r="I39" s="87"/>
      <c r="J39" s="10"/>
      <c r="K39" s="5"/>
      <c r="L39" s="5"/>
      <c r="M39" s="5"/>
      <c r="N39" s="5"/>
      <c r="O39" s="5"/>
      <c r="P39" s="5"/>
      <c r="Q39" s="5"/>
      <c r="R39" s="17"/>
      <c r="S39" s="3"/>
    </row>
    <row r="40" spans="1:19" s="6" customFormat="1" ht="13.15" customHeight="1" x14ac:dyDescent="0.2">
      <c r="A40" s="17"/>
      <c r="B40" s="20"/>
      <c r="C40" s="20"/>
      <c r="D40" s="20"/>
      <c r="E40" s="7"/>
      <c r="F40" s="7"/>
      <c r="G40" s="7"/>
      <c r="H40" s="7"/>
      <c r="I40" s="87"/>
      <c r="J40" s="10"/>
      <c r="K40" s="7"/>
      <c r="L40" s="7"/>
      <c r="M40" s="7"/>
      <c r="N40" s="7"/>
      <c r="O40" s="7"/>
      <c r="P40" s="7"/>
      <c r="Q40" s="7"/>
      <c r="R40" s="17"/>
      <c r="S40" s="3"/>
    </row>
    <row r="41" spans="1:19" s="6" customFormat="1" ht="13.15" customHeight="1" x14ac:dyDescent="0.2">
      <c r="A41" s="17"/>
      <c r="B41" s="10"/>
      <c r="C41" s="10"/>
      <c r="D41" s="10"/>
      <c r="E41" s="7"/>
      <c r="F41" s="7"/>
      <c r="G41" s="7"/>
      <c r="H41" s="7"/>
      <c r="I41" s="87"/>
      <c r="J41" s="10"/>
      <c r="K41" s="7"/>
      <c r="L41" s="7"/>
      <c r="M41" s="7"/>
      <c r="N41" s="7"/>
      <c r="O41" s="7"/>
      <c r="P41" s="7"/>
      <c r="Q41" s="7"/>
      <c r="R41" s="17"/>
      <c r="S41" s="3"/>
    </row>
    <row r="42" spans="1:19" s="6" customFormat="1" ht="13.15" customHeight="1" x14ac:dyDescent="0.2">
      <c r="A42" s="17"/>
      <c r="B42" s="10"/>
      <c r="C42" s="10"/>
      <c r="D42" s="10"/>
      <c r="E42" s="7"/>
      <c r="F42" s="7"/>
      <c r="G42" s="7"/>
      <c r="H42" s="7"/>
      <c r="I42" s="87"/>
      <c r="J42" s="10"/>
      <c r="K42" s="7"/>
      <c r="L42" s="7"/>
      <c r="M42" s="7"/>
      <c r="N42" s="7"/>
      <c r="O42" s="7"/>
      <c r="P42" s="7"/>
      <c r="Q42" s="7"/>
      <c r="R42" s="17"/>
      <c r="S42" s="3"/>
    </row>
    <row r="43" spans="1:19" s="6" customFormat="1" ht="13.15" customHeight="1" x14ac:dyDescent="0.2">
      <c r="A43" s="17"/>
      <c r="B43" s="10"/>
      <c r="C43" s="10"/>
      <c r="D43" s="10"/>
      <c r="E43" s="5"/>
      <c r="F43" s="5"/>
      <c r="G43" s="5"/>
      <c r="H43" s="5"/>
      <c r="I43" s="87"/>
      <c r="J43" s="10"/>
      <c r="K43" s="5"/>
      <c r="L43" s="5"/>
      <c r="M43" s="5"/>
      <c r="N43" s="5"/>
      <c r="O43" s="5"/>
      <c r="P43" s="5"/>
      <c r="Q43" s="5"/>
      <c r="R43" s="17"/>
      <c r="S43" s="3"/>
    </row>
    <row r="44" spans="1:19" x14ac:dyDescent="0.2">
      <c r="A44" s="17"/>
      <c r="B44" s="10"/>
      <c r="C44" s="10"/>
      <c r="D44" s="10"/>
      <c r="E44" s="7"/>
      <c r="F44" s="7"/>
      <c r="G44" s="7"/>
      <c r="H44" s="7"/>
      <c r="I44" s="87"/>
      <c r="J44" s="10"/>
      <c r="K44" s="7"/>
      <c r="L44" s="7"/>
      <c r="M44" s="7"/>
      <c r="N44" s="7"/>
      <c r="O44" s="7"/>
      <c r="P44" s="7"/>
      <c r="Q44" s="7"/>
      <c r="R44" s="17"/>
    </row>
    <row r="45" spans="1:19" x14ac:dyDescent="0.2">
      <c r="A45" s="17"/>
      <c r="B45" s="10"/>
      <c r="C45" s="10"/>
      <c r="D45" s="10"/>
      <c r="E45" s="7"/>
      <c r="F45" s="7"/>
      <c r="G45" s="7"/>
      <c r="H45" s="7"/>
      <c r="I45" s="87"/>
      <c r="J45" s="10"/>
      <c r="K45" s="7"/>
      <c r="L45" s="7"/>
      <c r="M45" s="7"/>
      <c r="N45" s="7"/>
      <c r="O45" s="7"/>
      <c r="P45" s="7"/>
      <c r="Q45" s="7"/>
      <c r="R45" s="17"/>
    </row>
    <row r="46" spans="1:19" x14ac:dyDescent="0.2">
      <c r="A46" s="17"/>
      <c r="B46" s="18"/>
      <c r="C46" s="18"/>
      <c r="D46" s="18"/>
      <c r="E46" s="5"/>
      <c r="F46" s="5"/>
      <c r="G46" s="5"/>
      <c r="H46" s="5"/>
      <c r="I46" s="87"/>
      <c r="J46" s="10"/>
      <c r="K46" s="5"/>
      <c r="L46" s="5"/>
      <c r="M46" s="5"/>
      <c r="N46" s="5"/>
      <c r="O46" s="5"/>
      <c r="P46" s="5"/>
      <c r="Q46" s="5"/>
      <c r="R46" s="17"/>
    </row>
    <row r="47" spans="1:19" x14ac:dyDescent="0.2">
      <c r="A47" s="17"/>
      <c r="B47" s="10"/>
      <c r="C47" s="10"/>
      <c r="D47" s="10"/>
      <c r="E47" s="7"/>
      <c r="F47" s="7"/>
      <c r="G47" s="7"/>
      <c r="H47" s="7"/>
      <c r="I47" s="87"/>
      <c r="J47" s="10"/>
      <c r="K47" s="7"/>
      <c r="L47" s="7"/>
      <c r="M47" s="7"/>
      <c r="N47" s="7"/>
      <c r="O47" s="7"/>
      <c r="P47" s="7"/>
      <c r="Q47" s="7"/>
      <c r="R47" s="17"/>
    </row>
    <row r="48" spans="1:19" x14ac:dyDescent="0.2">
      <c r="A48" s="17"/>
      <c r="B48" s="10"/>
      <c r="C48" s="10"/>
      <c r="D48" s="10"/>
      <c r="E48" s="7"/>
      <c r="F48" s="7"/>
      <c r="G48" s="7"/>
      <c r="H48" s="7"/>
      <c r="I48" s="87"/>
      <c r="J48" s="10"/>
      <c r="K48" s="7"/>
      <c r="L48" s="7"/>
      <c r="M48" s="7"/>
      <c r="N48" s="7"/>
      <c r="O48" s="7"/>
      <c r="P48" s="7"/>
      <c r="Q48" s="7"/>
      <c r="R48" s="17"/>
    </row>
    <row r="49" spans="1:18" x14ac:dyDescent="0.2">
      <c r="A49" s="17"/>
      <c r="B49" s="10"/>
      <c r="C49" s="10"/>
      <c r="D49" s="10"/>
      <c r="E49" s="7"/>
      <c r="F49" s="7"/>
      <c r="G49" s="7"/>
      <c r="H49" s="7"/>
      <c r="I49" s="87"/>
      <c r="J49" s="10"/>
      <c r="K49" s="7"/>
      <c r="L49" s="7"/>
      <c r="M49" s="7"/>
      <c r="N49" s="7"/>
      <c r="O49" s="7"/>
      <c r="P49" s="7"/>
      <c r="Q49" s="7"/>
      <c r="R49" s="17"/>
    </row>
    <row r="50" spans="1:18" x14ac:dyDescent="0.2">
      <c r="A50" s="17"/>
      <c r="B50" s="10"/>
      <c r="C50" s="10"/>
      <c r="D50" s="10"/>
      <c r="E50" s="7"/>
      <c r="F50" s="7"/>
      <c r="G50" s="7"/>
      <c r="H50" s="7"/>
      <c r="I50" s="87"/>
      <c r="J50" s="10"/>
      <c r="K50" s="7"/>
      <c r="L50" s="7"/>
      <c r="M50" s="7"/>
      <c r="N50" s="7"/>
      <c r="O50" s="7"/>
      <c r="P50" s="7"/>
      <c r="Q50" s="7"/>
      <c r="R50" s="17"/>
    </row>
    <row r="51" spans="1:18" x14ac:dyDescent="0.2">
      <c r="A51" s="17"/>
      <c r="B51" s="10"/>
      <c r="C51" s="10"/>
      <c r="D51" s="10"/>
      <c r="E51" s="5"/>
      <c r="F51" s="5"/>
      <c r="G51" s="5"/>
      <c r="H51" s="5"/>
      <c r="I51" s="87"/>
      <c r="J51" s="10"/>
      <c r="K51" s="5"/>
      <c r="L51" s="5"/>
      <c r="M51" s="5"/>
      <c r="N51" s="5"/>
      <c r="O51" s="5"/>
      <c r="P51" s="5"/>
      <c r="Q51" s="5"/>
      <c r="R51" s="17"/>
    </row>
    <row r="52" spans="1:18" x14ac:dyDescent="0.2">
      <c r="A52" s="17"/>
      <c r="B52" s="18"/>
      <c r="C52" s="18"/>
      <c r="D52" s="19"/>
      <c r="E52" s="7"/>
      <c r="F52" s="7"/>
      <c r="G52" s="7"/>
      <c r="H52" s="7"/>
      <c r="I52" s="87"/>
      <c r="J52" s="10"/>
      <c r="K52" s="7"/>
      <c r="L52" s="7"/>
      <c r="M52" s="7"/>
      <c r="N52" s="7"/>
      <c r="O52" s="7"/>
      <c r="P52" s="7"/>
      <c r="Q52" s="7"/>
      <c r="R52" s="17"/>
    </row>
    <row r="53" spans="1:18" x14ac:dyDescent="0.2">
      <c r="A53" s="17"/>
      <c r="B53" s="18"/>
      <c r="C53" s="18"/>
      <c r="D53" s="18"/>
      <c r="E53" s="5"/>
      <c r="F53" s="5"/>
      <c r="G53" s="5"/>
      <c r="H53" s="5"/>
      <c r="I53" s="87"/>
      <c r="J53" s="10"/>
      <c r="K53" s="5"/>
      <c r="L53" s="5"/>
      <c r="M53" s="5"/>
      <c r="N53" s="5"/>
      <c r="O53" s="5"/>
      <c r="P53" s="5"/>
      <c r="Q53" s="5"/>
      <c r="R53" s="17"/>
    </row>
    <row r="54" spans="1:18" x14ac:dyDescent="0.2">
      <c r="A54" s="17"/>
      <c r="B54" s="10"/>
      <c r="C54" s="10"/>
      <c r="D54" s="10"/>
      <c r="E54" s="5"/>
      <c r="F54" s="5"/>
      <c r="G54" s="5"/>
      <c r="H54" s="5"/>
      <c r="I54" s="87"/>
      <c r="J54" s="10"/>
      <c r="K54" s="5"/>
      <c r="L54" s="5"/>
      <c r="M54" s="5"/>
      <c r="N54" s="5"/>
      <c r="O54" s="5"/>
      <c r="P54" s="5"/>
      <c r="Q54" s="5"/>
      <c r="R54" s="17"/>
    </row>
    <row r="55" spans="1:18" x14ac:dyDescent="0.2">
      <c r="A55" s="17"/>
      <c r="B55" s="10"/>
      <c r="C55" s="10"/>
      <c r="D55" s="19"/>
      <c r="I55" s="88"/>
      <c r="J55" s="9"/>
      <c r="R55" s="17"/>
    </row>
    <row r="56" spans="1:18" x14ac:dyDescent="0.2">
      <c r="I56" s="88"/>
      <c r="J56" s="9"/>
      <c r="R56" s="17"/>
    </row>
    <row r="57" spans="1:18" ht="14.25" x14ac:dyDescent="0.2">
      <c r="B57" s="27"/>
      <c r="C57" s="28"/>
      <c r="D57" s="27"/>
    </row>
    <row r="58" spans="1:18" ht="14.25" x14ac:dyDescent="0.2">
      <c r="B58" s="27"/>
      <c r="C58" s="28"/>
      <c r="D58" s="27"/>
    </row>
    <row r="60" spans="1:18" ht="14.25" x14ac:dyDescent="0.2">
      <c r="B60" s="28"/>
      <c r="C60" s="28"/>
      <c r="D60" s="27"/>
    </row>
    <row r="66" spans="2:4" ht="14.25" x14ac:dyDescent="0.2">
      <c r="B66" s="27"/>
      <c r="C66" s="28"/>
      <c r="D66" s="27"/>
    </row>
    <row r="67" spans="2:4" ht="14.25" customHeight="1" x14ac:dyDescent="0.2"/>
    <row r="69" spans="2:4" ht="14.25" x14ac:dyDescent="0.2">
      <c r="B69" s="27"/>
      <c r="C69" s="29"/>
      <c r="D69" s="27"/>
    </row>
    <row r="72" spans="2:4" ht="14.25" x14ac:dyDescent="0.2">
      <c r="B72" s="27"/>
      <c r="C72" s="28"/>
      <c r="D72" s="27"/>
    </row>
    <row r="73" spans="2:4" ht="14.25" x14ac:dyDescent="0.2">
      <c r="B73" s="27"/>
      <c r="C73" s="28"/>
      <c r="D73" s="27"/>
    </row>
    <row r="75" spans="2:4" ht="14.25" x14ac:dyDescent="0.2">
      <c r="B75" s="27"/>
      <c r="C75" s="28"/>
      <c r="D75" s="27"/>
    </row>
    <row r="79" spans="2:4" ht="14.25" x14ac:dyDescent="0.2">
      <c r="B79" s="27"/>
      <c r="C79" s="28"/>
      <c r="D79" s="27"/>
    </row>
    <row r="82" spans="2:4" ht="14.25" x14ac:dyDescent="0.2">
      <c r="B82" s="28"/>
      <c r="C82" s="28"/>
      <c r="D82" s="31"/>
    </row>
    <row r="83" spans="2:4" ht="14.25" x14ac:dyDescent="0.2">
      <c r="B83" s="27"/>
      <c r="C83" s="30"/>
      <c r="D83" s="32"/>
    </row>
    <row r="84" spans="2:4" ht="14.25" x14ac:dyDescent="0.2">
      <c r="B84" s="27"/>
      <c r="C84" s="28"/>
      <c r="D84" s="27"/>
    </row>
    <row r="87" spans="2:4" ht="14.25" x14ac:dyDescent="0.2">
      <c r="B87" s="27"/>
      <c r="C87" s="28"/>
      <c r="D87" s="27"/>
    </row>
  </sheetData>
  <mergeCells count="15">
    <mergeCell ref="A1:D1"/>
    <mergeCell ref="E3:F3"/>
    <mergeCell ref="G3:H3"/>
    <mergeCell ref="O2:P2"/>
    <mergeCell ref="R2:R3"/>
    <mergeCell ref="K3:L3"/>
    <mergeCell ref="M3:N3"/>
    <mergeCell ref="O3:P3"/>
    <mergeCell ref="K2:L2"/>
    <mergeCell ref="M2:N2"/>
    <mergeCell ref="I2:J2"/>
    <mergeCell ref="I3:J3"/>
    <mergeCell ref="A2:D3"/>
    <mergeCell ref="E2:F2"/>
    <mergeCell ref="G2:H2"/>
  </mergeCells>
  <phoneticPr fontId="0" type="noConversion"/>
  <printOptions horizontalCentered="1" gridLines="1"/>
  <pageMargins left="0.19685039370078741" right="0.19685039370078741" top="0.98425196850393704" bottom="0.59055118110236227" header="0.51181102362204722" footer="0.51181102362204722"/>
  <pageSetup paperSize="9" scale="83" firstPageNumber="0" orientation="landscape" horizontalDpi="300" verticalDpi="300" r:id="rId1"/>
  <headerFooter alignWithMargins="0">
    <oddHeader>&amp;C&amp;"Arial,Fett"&amp;14&amp;F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D45"/>
  <sheetViews>
    <sheetView view="pageLayout" zoomScaleNormal="100" workbookViewId="0">
      <selection activeCell="J12" sqref="J12"/>
    </sheetView>
  </sheetViews>
  <sheetFormatPr baseColWidth="10" defaultRowHeight="12.75" x14ac:dyDescent="0.2"/>
  <cols>
    <col min="1" max="1" width="6.7109375" style="6" customWidth="1"/>
    <col min="2" max="2" width="28.85546875" style="6" customWidth="1"/>
    <col min="3" max="3" width="15.140625" style="6" customWidth="1"/>
    <col min="4" max="4" width="14.140625" style="6" bestFit="1" customWidth="1"/>
    <col min="5" max="5" width="14.140625" style="6" customWidth="1"/>
    <col min="6" max="7" width="12.28515625" style="6" customWidth="1"/>
    <col min="8" max="8" width="20.140625" style="6" customWidth="1"/>
    <col min="9" max="9" width="12.85546875" style="6" customWidth="1"/>
    <col min="10" max="10" width="7.28515625" style="6" bestFit="1" customWidth="1"/>
    <col min="11" max="11" width="8.140625" style="6" customWidth="1"/>
    <col min="12" max="12" width="7.28515625" style="6" bestFit="1" customWidth="1"/>
    <col min="13" max="13" width="6.5703125" style="6" customWidth="1"/>
    <col min="14" max="14" width="8.5703125" style="6" customWidth="1"/>
    <col min="15" max="15" width="6.5703125" style="6" customWidth="1"/>
    <col min="16" max="16" width="8.5703125" style="6" customWidth="1"/>
    <col min="17" max="17" width="5" style="11" bestFit="1" customWidth="1"/>
    <col min="18" max="18" width="6.7109375" style="11" bestFit="1" customWidth="1"/>
    <col min="19" max="19" width="5" style="11" bestFit="1" customWidth="1"/>
    <col min="20" max="20" width="6.7109375" style="11" bestFit="1" customWidth="1"/>
    <col min="21" max="21" width="5" style="11" bestFit="1" customWidth="1"/>
    <col min="22" max="22" width="6.7109375" style="11" bestFit="1" customWidth="1"/>
    <col min="23" max="23" width="6.5703125" style="6" customWidth="1"/>
    <col min="24" max="24" width="7.28515625" style="6" customWidth="1"/>
    <col min="25" max="25" width="5.7109375" style="6" customWidth="1"/>
    <col min="26" max="26" width="7.7109375" style="6" customWidth="1"/>
    <col min="27" max="27" width="5.7109375" style="6" customWidth="1"/>
    <col min="28" max="28" width="6.140625" style="6" customWidth="1"/>
    <col min="29" max="29" width="7.85546875" style="6" bestFit="1" customWidth="1"/>
    <col min="30" max="16384" width="11.42578125" style="6"/>
  </cols>
  <sheetData>
    <row r="1" spans="1:30" s="12" customFormat="1" ht="15.75" x14ac:dyDescent="0.25">
      <c r="A1" s="185" t="s">
        <v>53</v>
      </c>
      <c r="B1" s="185"/>
      <c r="C1" s="185"/>
      <c r="D1" s="185"/>
      <c r="E1" s="142"/>
      <c r="F1" s="142"/>
      <c r="G1" s="142"/>
      <c r="H1" s="142"/>
      <c r="I1" s="143"/>
      <c r="J1" s="143"/>
      <c r="K1" s="143"/>
      <c r="L1" s="143"/>
      <c r="M1" s="143"/>
      <c r="N1" s="143"/>
      <c r="O1" s="143"/>
      <c r="P1" s="143"/>
      <c r="Q1" s="144"/>
      <c r="R1" s="144"/>
      <c r="S1" s="144"/>
      <c r="T1" s="144"/>
      <c r="U1" s="144"/>
      <c r="V1" s="144"/>
      <c r="W1" s="191"/>
      <c r="X1" s="191"/>
      <c r="Y1" s="191"/>
      <c r="Z1" s="191"/>
      <c r="AA1" s="191"/>
      <c r="AB1" s="191"/>
      <c r="AC1" s="191"/>
    </row>
    <row r="2" spans="1:30" ht="12.75" customHeight="1" x14ac:dyDescent="0.2">
      <c r="A2" s="181" t="s">
        <v>245</v>
      </c>
      <c r="B2" s="181"/>
      <c r="C2" s="181"/>
      <c r="D2" s="181"/>
      <c r="E2" s="181"/>
      <c r="F2" s="181"/>
      <c r="G2" s="181"/>
      <c r="H2" s="181"/>
      <c r="I2" s="192"/>
      <c r="J2" s="192"/>
      <c r="K2" s="192"/>
      <c r="L2" s="192"/>
      <c r="M2" s="193"/>
      <c r="N2" s="193"/>
      <c r="O2" s="192"/>
      <c r="P2" s="192"/>
      <c r="Q2" s="175"/>
      <c r="R2" s="175"/>
      <c r="S2" s="175"/>
      <c r="T2" s="175"/>
      <c r="U2" s="175"/>
      <c r="V2" s="175"/>
      <c r="W2" s="194"/>
      <c r="X2" s="194"/>
      <c r="Y2" s="194"/>
      <c r="Z2" s="194"/>
      <c r="AA2" s="194"/>
      <c r="AB2" s="194"/>
      <c r="AC2" s="145"/>
    </row>
    <row r="3" spans="1:30" ht="12.75" customHeight="1" x14ac:dyDescent="0.2">
      <c r="A3" s="181"/>
      <c r="B3" s="181"/>
      <c r="C3" s="181"/>
      <c r="D3" s="181"/>
      <c r="E3" s="181"/>
      <c r="F3" s="181"/>
      <c r="G3" s="181"/>
      <c r="H3" s="181"/>
      <c r="I3" s="109"/>
      <c r="J3" s="109"/>
      <c r="K3" s="109"/>
      <c r="L3" s="109"/>
      <c r="M3" s="109"/>
      <c r="N3" s="109"/>
      <c r="O3" s="109"/>
      <c r="P3" s="109"/>
      <c r="Q3" s="17"/>
      <c r="R3" s="17"/>
      <c r="S3" s="17"/>
      <c r="T3" s="17"/>
      <c r="U3" s="17"/>
      <c r="V3" s="17"/>
      <c r="W3" s="109"/>
      <c r="X3" s="109"/>
      <c r="Y3" s="109"/>
      <c r="Z3" s="109"/>
      <c r="AA3" s="109"/>
      <c r="AB3" s="109"/>
      <c r="AC3" s="109"/>
    </row>
    <row r="4" spans="1:30" ht="16.5" customHeight="1" x14ac:dyDescent="0.2">
      <c r="A4" s="146" t="s">
        <v>1</v>
      </c>
      <c r="B4" s="146" t="s">
        <v>4</v>
      </c>
      <c r="C4" s="146" t="s">
        <v>246</v>
      </c>
      <c r="D4" s="147" t="s">
        <v>247</v>
      </c>
      <c r="E4" s="190" t="s">
        <v>248</v>
      </c>
      <c r="F4" s="190"/>
      <c r="G4" s="190"/>
      <c r="H4" s="146" t="s">
        <v>249</v>
      </c>
      <c r="I4" s="11"/>
      <c r="J4" s="11"/>
      <c r="K4" s="11"/>
      <c r="M4" s="11"/>
      <c r="N4" s="11"/>
      <c r="O4" s="11"/>
      <c r="P4" s="11"/>
      <c r="Q4" s="7"/>
      <c r="R4" s="7"/>
      <c r="S4" s="7"/>
      <c r="T4" s="7"/>
      <c r="U4" s="7"/>
      <c r="V4" s="7"/>
      <c r="W4" s="11"/>
      <c r="X4" s="11"/>
      <c r="Y4" s="11"/>
      <c r="Z4" s="11"/>
      <c r="AA4" s="11"/>
      <c r="AB4" s="11"/>
      <c r="AC4" s="109"/>
      <c r="AD4" s="11"/>
    </row>
    <row r="5" spans="1:30" ht="13.15" customHeight="1" x14ac:dyDescent="0.2">
      <c r="A5" s="33">
        <v>1</v>
      </c>
      <c r="B5" s="10" t="s">
        <v>40</v>
      </c>
      <c r="C5" s="7">
        <v>4</v>
      </c>
      <c r="D5" s="7">
        <v>301</v>
      </c>
      <c r="E5" s="148">
        <v>218</v>
      </c>
      <c r="F5" s="149">
        <v>4</v>
      </c>
      <c r="G5" s="5">
        <f t="shared" ref="G5:G24" si="0">(E5*F5)</f>
        <v>872</v>
      </c>
      <c r="H5" s="17">
        <f t="shared" ref="H5:H24" si="1">(C5+D5+G5)</f>
        <v>1177</v>
      </c>
      <c r="I5" s="150"/>
      <c r="J5" s="150"/>
      <c r="L5" s="151"/>
      <c r="M5" s="152"/>
      <c r="N5" s="150"/>
      <c r="O5" s="150"/>
      <c r="P5" s="150"/>
      <c r="Q5" s="7"/>
      <c r="R5" s="7"/>
      <c r="S5" s="7"/>
      <c r="T5" s="7"/>
      <c r="U5" s="7"/>
      <c r="V5" s="7"/>
      <c r="W5" s="150"/>
      <c r="X5" s="150"/>
      <c r="Y5" s="150"/>
      <c r="Z5" s="150"/>
      <c r="AA5" s="150"/>
      <c r="AB5" s="150"/>
      <c r="AC5" s="109"/>
      <c r="AD5" s="11"/>
    </row>
    <row r="6" spans="1:30" s="156" customFormat="1" ht="13.15" customHeight="1" x14ac:dyDescent="0.2">
      <c r="A6" s="111">
        <v>2</v>
      </c>
      <c r="B6" s="112" t="s">
        <v>138</v>
      </c>
      <c r="C6" s="153">
        <v>134</v>
      </c>
      <c r="D6" s="153">
        <v>196</v>
      </c>
      <c r="E6" s="154">
        <v>100</v>
      </c>
      <c r="F6" s="155">
        <v>6</v>
      </c>
      <c r="G6" s="113">
        <f t="shared" si="0"/>
        <v>600</v>
      </c>
      <c r="H6" s="111">
        <f t="shared" si="1"/>
        <v>930</v>
      </c>
      <c r="I6" s="150"/>
      <c r="J6" s="109"/>
      <c r="L6" s="151"/>
      <c r="M6" s="152"/>
      <c r="N6" s="109"/>
      <c r="O6" s="109"/>
      <c r="P6" s="109"/>
      <c r="Q6" s="17"/>
      <c r="R6" s="17"/>
      <c r="S6" s="17"/>
      <c r="T6" s="17"/>
      <c r="U6" s="17"/>
      <c r="V6" s="17"/>
      <c r="W6" s="109"/>
      <c r="X6" s="109"/>
      <c r="Y6" s="109"/>
      <c r="Z6" s="109"/>
      <c r="AA6" s="109"/>
      <c r="AB6" s="109"/>
      <c r="AC6" s="109"/>
    </row>
    <row r="7" spans="1:30" x14ac:dyDescent="0.2">
      <c r="A7" s="17">
        <v>3</v>
      </c>
      <c r="B7" s="10" t="s">
        <v>250</v>
      </c>
      <c r="C7" s="7">
        <v>0</v>
      </c>
      <c r="D7" s="7">
        <v>331</v>
      </c>
      <c r="E7" s="148">
        <v>169</v>
      </c>
      <c r="F7" s="149">
        <v>3</v>
      </c>
      <c r="G7" s="5">
        <f t="shared" si="0"/>
        <v>507</v>
      </c>
      <c r="H7" s="17">
        <f t="shared" si="1"/>
        <v>838</v>
      </c>
      <c r="I7" s="150"/>
      <c r="J7" s="150"/>
      <c r="L7" s="151"/>
      <c r="M7" s="152"/>
      <c r="N7" s="150"/>
      <c r="O7" s="150"/>
      <c r="P7" s="150"/>
      <c r="Q7" s="7"/>
      <c r="R7" s="7"/>
      <c r="S7" s="7"/>
      <c r="T7" s="7"/>
      <c r="U7" s="7"/>
      <c r="V7" s="7"/>
      <c r="W7" s="150"/>
      <c r="X7" s="150"/>
      <c r="Y7" s="150"/>
      <c r="Z7" s="150"/>
      <c r="AA7" s="150"/>
      <c r="AB7" s="150"/>
      <c r="AC7" s="109"/>
    </row>
    <row r="8" spans="1:30" ht="13.15" customHeight="1" x14ac:dyDescent="0.2">
      <c r="A8" s="111">
        <v>4</v>
      </c>
      <c r="B8" s="112" t="s">
        <v>83</v>
      </c>
      <c r="C8" s="167">
        <v>68</v>
      </c>
      <c r="D8" s="153">
        <v>200</v>
      </c>
      <c r="E8" s="154">
        <v>177</v>
      </c>
      <c r="F8" s="155">
        <v>3</v>
      </c>
      <c r="G8" s="113">
        <f t="shared" si="0"/>
        <v>531</v>
      </c>
      <c r="H8" s="111">
        <f t="shared" si="1"/>
        <v>799</v>
      </c>
      <c r="I8" s="150"/>
      <c r="J8" s="150"/>
      <c r="L8" s="151"/>
      <c r="M8" s="152"/>
      <c r="N8" s="150"/>
      <c r="O8" s="150"/>
      <c r="P8" s="150"/>
      <c r="Q8" s="7"/>
      <c r="R8" s="7"/>
      <c r="S8" s="7"/>
      <c r="T8" s="7"/>
      <c r="U8" s="7"/>
      <c r="V8" s="7"/>
      <c r="W8" s="150"/>
      <c r="X8" s="150"/>
      <c r="Y8" s="150"/>
      <c r="Z8" s="150"/>
      <c r="AA8" s="150"/>
      <c r="AB8" s="150"/>
      <c r="AC8" s="109"/>
    </row>
    <row r="9" spans="1:30" ht="13.15" customHeight="1" x14ac:dyDescent="0.2">
      <c r="A9" s="17">
        <v>5</v>
      </c>
      <c r="B9" s="10" t="s">
        <v>135</v>
      </c>
      <c r="C9" s="7">
        <v>169</v>
      </c>
      <c r="D9" s="168">
        <v>4</v>
      </c>
      <c r="E9" s="148">
        <v>100</v>
      </c>
      <c r="F9" s="149">
        <v>3</v>
      </c>
      <c r="G9" s="5">
        <f t="shared" si="0"/>
        <v>300</v>
      </c>
      <c r="H9" s="17">
        <f t="shared" si="1"/>
        <v>473</v>
      </c>
      <c r="I9" s="150"/>
      <c r="J9" s="150"/>
      <c r="L9" s="151"/>
      <c r="M9" s="152"/>
      <c r="N9" s="150"/>
      <c r="O9" s="150"/>
      <c r="P9" s="150"/>
      <c r="Q9" s="7"/>
      <c r="R9" s="7"/>
      <c r="S9" s="7"/>
      <c r="T9" s="7"/>
      <c r="U9" s="7"/>
      <c r="V9" s="7"/>
      <c r="W9" s="150"/>
      <c r="X9" s="150"/>
      <c r="Y9" s="150"/>
      <c r="Z9" s="150"/>
      <c r="AA9" s="150"/>
      <c r="AB9" s="150"/>
      <c r="AC9" s="109"/>
    </row>
    <row r="10" spans="1:30" x14ac:dyDescent="0.2">
      <c r="A10" s="111">
        <v>6</v>
      </c>
      <c r="B10" s="112" t="s">
        <v>194</v>
      </c>
      <c r="C10" s="153">
        <v>0</v>
      </c>
      <c r="D10" s="153">
        <v>193</v>
      </c>
      <c r="E10" s="154">
        <v>90</v>
      </c>
      <c r="F10" s="155">
        <v>3</v>
      </c>
      <c r="G10" s="113">
        <f t="shared" si="0"/>
        <v>270</v>
      </c>
      <c r="H10" s="111">
        <f t="shared" si="1"/>
        <v>463</v>
      </c>
      <c r="I10" s="150"/>
      <c r="J10" s="150"/>
      <c r="L10" s="151"/>
      <c r="M10" s="152"/>
      <c r="Q10" s="7"/>
      <c r="R10" s="7"/>
      <c r="S10" s="7"/>
      <c r="T10" s="7"/>
      <c r="U10" s="7"/>
      <c r="V10" s="7"/>
    </row>
    <row r="11" spans="1:30" x14ac:dyDescent="0.2">
      <c r="A11" s="17">
        <v>7</v>
      </c>
      <c r="B11" s="10" t="s">
        <v>251</v>
      </c>
      <c r="C11" s="7">
        <v>169</v>
      </c>
      <c r="D11" s="7">
        <v>0</v>
      </c>
      <c r="E11" s="148">
        <v>59</v>
      </c>
      <c r="F11" s="149">
        <v>4</v>
      </c>
      <c r="G11" s="5">
        <f t="shared" si="0"/>
        <v>236</v>
      </c>
      <c r="H11" s="17">
        <f t="shared" si="1"/>
        <v>405</v>
      </c>
      <c r="I11" s="150"/>
      <c r="J11" s="150"/>
      <c r="L11" s="151"/>
      <c r="M11" s="152"/>
      <c r="Q11" s="7"/>
      <c r="R11" s="7"/>
      <c r="S11" s="7"/>
      <c r="T11" s="7"/>
      <c r="U11" s="7"/>
      <c r="V11" s="7"/>
    </row>
    <row r="12" spans="1:30" x14ac:dyDescent="0.2">
      <c r="A12" s="111">
        <v>8</v>
      </c>
      <c r="B12" s="112" t="s">
        <v>44</v>
      </c>
      <c r="C12" s="153">
        <v>0</v>
      </c>
      <c r="D12" s="153">
        <v>98</v>
      </c>
      <c r="E12" s="154">
        <v>62</v>
      </c>
      <c r="F12" s="154">
        <v>3</v>
      </c>
      <c r="G12" s="113">
        <f t="shared" si="0"/>
        <v>186</v>
      </c>
      <c r="H12" s="111">
        <f t="shared" si="1"/>
        <v>284</v>
      </c>
      <c r="I12" s="150"/>
      <c r="J12" s="11"/>
      <c r="L12" s="151"/>
      <c r="M12" s="152"/>
      <c r="Q12" s="7"/>
      <c r="R12" s="7"/>
      <c r="S12" s="7"/>
      <c r="T12" s="7"/>
      <c r="U12" s="7"/>
      <c r="V12" s="7"/>
    </row>
    <row r="13" spans="1:30" x14ac:dyDescent="0.2">
      <c r="A13" s="17">
        <v>9</v>
      </c>
      <c r="B13" s="10" t="s">
        <v>195</v>
      </c>
      <c r="C13" s="7">
        <v>35</v>
      </c>
      <c r="D13" s="7">
        <v>44</v>
      </c>
      <c r="E13" s="148">
        <v>35</v>
      </c>
      <c r="F13" s="149">
        <v>5</v>
      </c>
      <c r="G13" s="5">
        <f t="shared" si="0"/>
        <v>175</v>
      </c>
      <c r="H13" s="17">
        <f t="shared" si="1"/>
        <v>254</v>
      </c>
      <c r="Q13" s="7"/>
      <c r="R13" s="7"/>
      <c r="S13" s="7"/>
      <c r="T13" s="7"/>
      <c r="U13" s="7"/>
      <c r="V13" s="7"/>
    </row>
    <row r="14" spans="1:30" x14ac:dyDescent="0.2">
      <c r="A14" s="111">
        <v>10</v>
      </c>
      <c r="B14" s="112" t="s">
        <v>186</v>
      </c>
      <c r="C14" s="153">
        <v>23</v>
      </c>
      <c r="D14" s="153">
        <v>18</v>
      </c>
      <c r="E14" s="154">
        <v>18</v>
      </c>
      <c r="F14" s="155">
        <v>3</v>
      </c>
      <c r="G14" s="113">
        <f t="shared" si="0"/>
        <v>54</v>
      </c>
      <c r="H14" s="111">
        <f t="shared" si="1"/>
        <v>95</v>
      </c>
      <c r="Q14" s="7"/>
      <c r="R14" s="7"/>
      <c r="S14" s="7"/>
      <c r="T14" s="7"/>
      <c r="U14" s="7"/>
      <c r="V14" s="7"/>
    </row>
    <row r="15" spans="1:30" x14ac:dyDescent="0.2">
      <c r="A15" s="17">
        <v>11</v>
      </c>
      <c r="B15" s="10" t="s">
        <v>209</v>
      </c>
      <c r="C15" s="7">
        <v>7</v>
      </c>
      <c r="D15" s="7">
        <v>10</v>
      </c>
      <c r="E15" s="148">
        <v>7</v>
      </c>
      <c r="F15" s="149">
        <v>3</v>
      </c>
      <c r="G15" s="5">
        <f t="shared" si="0"/>
        <v>21</v>
      </c>
      <c r="H15" s="17">
        <f t="shared" si="1"/>
        <v>38</v>
      </c>
      <c r="Q15" s="7"/>
      <c r="R15" s="7"/>
      <c r="S15" s="7"/>
      <c r="T15" s="7"/>
      <c r="U15" s="7"/>
      <c r="V15" s="7"/>
    </row>
    <row r="16" spans="1:30" x14ac:dyDescent="0.2">
      <c r="A16" s="111">
        <v>12</v>
      </c>
      <c r="B16" s="112"/>
      <c r="C16" s="153"/>
      <c r="D16" s="153"/>
      <c r="E16" s="154"/>
      <c r="F16" s="155"/>
      <c r="G16" s="113">
        <f t="shared" si="0"/>
        <v>0</v>
      </c>
      <c r="H16" s="111">
        <f t="shared" si="1"/>
        <v>0</v>
      </c>
    </row>
    <row r="17" spans="1:22" x14ac:dyDescent="0.2">
      <c r="A17" s="33">
        <v>13</v>
      </c>
      <c r="B17" s="10"/>
      <c r="C17" s="7"/>
      <c r="D17" s="7"/>
      <c r="E17" s="148"/>
      <c r="F17" s="149"/>
      <c r="G17" s="5">
        <f t="shared" si="0"/>
        <v>0</v>
      </c>
      <c r="H17" s="17">
        <f t="shared" si="1"/>
        <v>0</v>
      </c>
      <c r="Q17" s="7"/>
      <c r="R17" s="7"/>
      <c r="S17" s="7"/>
      <c r="T17" s="7"/>
      <c r="U17" s="7"/>
      <c r="V17" s="7"/>
    </row>
    <row r="18" spans="1:22" x14ac:dyDescent="0.2">
      <c r="A18" s="111">
        <v>14</v>
      </c>
      <c r="B18" s="112"/>
      <c r="C18" s="153"/>
      <c r="D18" s="153"/>
      <c r="E18" s="154"/>
      <c r="F18" s="155"/>
      <c r="G18" s="113">
        <f t="shared" si="0"/>
        <v>0</v>
      </c>
      <c r="H18" s="111">
        <f t="shared" si="1"/>
        <v>0</v>
      </c>
      <c r="Q18" s="7"/>
      <c r="R18" s="7"/>
      <c r="S18" s="7"/>
      <c r="T18" s="7"/>
      <c r="U18" s="7"/>
      <c r="V18" s="7"/>
    </row>
    <row r="19" spans="1:22" x14ac:dyDescent="0.2">
      <c r="A19" s="33">
        <v>15</v>
      </c>
      <c r="B19" s="10"/>
      <c r="C19" s="7"/>
      <c r="D19" s="7"/>
      <c r="E19" s="148"/>
      <c r="F19" s="149"/>
      <c r="G19" s="5">
        <f t="shared" si="0"/>
        <v>0</v>
      </c>
      <c r="H19" s="17">
        <f t="shared" si="1"/>
        <v>0</v>
      </c>
      <c r="Q19" s="7"/>
      <c r="R19" s="7"/>
      <c r="S19" s="7"/>
      <c r="T19" s="7"/>
      <c r="U19" s="7"/>
      <c r="V19" s="7"/>
    </row>
    <row r="20" spans="1:22" x14ac:dyDescent="0.2">
      <c r="A20" s="111">
        <v>16</v>
      </c>
      <c r="B20" s="158"/>
      <c r="C20" s="159"/>
      <c r="D20" s="157"/>
      <c r="E20" s="160"/>
      <c r="F20" s="154"/>
      <c r="G20" s="113">
        <f t="shared" si="0"/>
        <v>0</v>
      </c>
      <c r="H20" s="111">
        <f t="shared" si="1"/>
        <v>0</v>
      </c>
      <c r="Q20" s="7"/>
      <c r="R20" s="7"/>
      <c r="S20" s="7"/>
      <c r="T20" s="7"/>
      <c r="U20" s="7"/>
      <c r="V20" s="7"/>
    </row>
    <row r="21" spans="1:22" x14ac:dyDescent="0.2">
      <c r="A21" s="33">
        <v>17</v>
      </c>
      <c r="B21" s="10"/>
      <c r="C21" s="7"/>
      <c r="D21" s="7"/>
      <c r="E21" s="148"/>
      <c r="F21" s="148"/>
      <c r="G21" s="5">
        <f t="shared" si="0"/>
        <v>0</v>
      </c>
      <c r="H21" s="17">
        <f t="shared" si="1"/>
        <v>0</v>
      </c>
      <c r="Q21" s="7"/>
      <c r="R21" s="7"/>
      <c r="S21" s="7"/>
      <c r="T21" s="7"/>
      <c r="U21" s="7"/>
      <c r="V21" s="7"/>
    </row>
    <row r="22" spans="1:22" x14ac:dyDescent="0.2">
      <c r="A22" s="111">
        <v>18</v>
      </c>
      <c r="B22" s="112"/>
      <c r="C22" s="153"/>
      <c r="D22" s="153"/>
      <c r="E22" s="154"/>
      <c r="F22" s="155"/>
      <c r="G22" s="113">
        <f t="shared" si="0"/>
        <v>0</v>
      </c>
      <c r="H22" s="111">
        <f t="shared" si="1"/>
        <v>0</v>
      </c>
    </row>
    <row r="23" spans="1:22" x14ac:dyDescent="0.2">
      <c r="A23" s="33">
        <v>19</v>
      </c>
      <c r="B23" s="10"/>
      <c r="C23" s="7"/>
      <c r="D23" s="7"/>
      <c r="E23" s="148"/>
      <c r="F23" s="149"/>
      <c r="G23" s="5">
        <f t="shared" si="0"/>
        <v>0</v>
      </c>
      <c r="H23" s="17">
        <f t="shared" si="1"/>
        <v>0</v>
      </c>
      <c r="Q23" s="7"/>
      <c r="R23" s="7"/>
      <c r="S23" s="7"/>
      <c r="T23" s="7"/>
      <c r="U23" s="7"/>
      <c r="V23" s="7"/>
    </row>
    <row r="24" spans="1:22" x14ac:dyDescent="0.2">
      <c r="A24" s="111">
        <v>20</v>
      </c>
      <c r="B24" s="112"/>
      <c r="C24" s="153"/>
      <c r="D24" s="153"/>
      <c r="E24" s="154"/>
      <c r="F24" s="155"/>
      <c r="G24" s="113">
        <f t="shared" si="0"/>
        <v>0</v>
      </c>
      <c r="H24" s="111">
        <f t="shared" si="1"/>
        <v>0</v>
      </c>
      <c r="Q24" s="7"/>
      <c r="R24" s="7"/>
      <c r="S24" s="7"/>
      <c r="T24" s="7"/>
      <c r="U24" s="7"/>
      <c r="V24" s="7"/>
    </row>
    <row r="25" spans="1:22" x14ac:dyDescent="0.2">
      <c r="A25" s="161"/>
      <c r="C25" s="162"/>
      <c r="E25" s="163"/>
      <c r="F25" s="163"/>
      <c r="H25" s="164"/>
      <c r="Q25" s="7"/>
      <c r="R25" s="7"/>
      <c r="S25" s="7"/>
      <c r="T25" s="7"/>
      <c r="U25" s="7"/>
      <c r="V25" s="7"/>
    </row>
    <row r="26" spans="1:22" x14ac:dyDescent="0.2">
      <c r="A26" s="156"/>
      <c r="H26" s="164"/>
      <c r="Q26" s="7"/>
      <c r="R26" s="7"/>
      <c r="S26" s="7"/>
      <c r="T26" s="7"/>
      <c r="U26" s="7"/>
      <c r="V26" s="7"/>
    </row>
    <row r="27" spans="1:22" x14ac:dyDescent="0.2">
      <c r="A27" s="161"/>
      <c r="H27" s="164"/>
      <c r="Q27" s="7"/>
      <c r="R27" s="7"/>
      <c r="S27" s="7"/>
      <c r="T27" s="7"/>
      <c r="U27" s="7"/>
      <c r="V27" s="7"/>
    </row>
    <row r="28" spans="1:22" x14ac:dyDescent="0.2">
      <c r="A28" s="161"/>
      <c r="H28" s="164"/>
      <c r="Q28" s="7"/>
      <c r="R28" s="7"/>
      <c r="S28" s="7"/>
      <c r="T28" s="7"/>
      <c r="U28" s="7"/>
      <c r="V28" s="7"/>
    </row>
    <row r="29" spans="1:22" x14ac:dyDescent="0.2">
      <c r="A29" s="161"/>
      <c r="H29" s="164"/>
    </row>
    <row r="30" spans="1:22" x14ac:dyDescent="0.2">
      <c r="A30" s="161"/>
      <c r="H30" s="164"/>
      <c r="Q30" s="7"/>
      <c r="R30" s="7"/>
      <c r="S30" s="7"/>
      <c r="T30" s="7"/>
      <c r="U30" s="7"/>
      <c r="V30" s="7"/>
    </row>
    <row r="31" spans="1:22" x14ac:dyDescent="0.2">
      <c r="A31" s="161"/>
      <c r="H31" s="164"/>
      <c r="Q31" s="7"/>
      <c r="R31" s="7"/>
      <c r="S31" s="7"/>
      <c r="T31" s="7"/>
      <c r="U31" s="7"/>
      <c r="V31" s="7"/>
    </row>
    <row r="32" spans="1:22" x14ac:dyDescent="0.2">
      <c r="A32" s="161"/>
      <c r="H32" s="164"/>
      <c r="Q32" s="7"/>
      <c r="R32" s="7"/>
      <c r="S32" s="7"/>
      <c r="T32" s="7"/>
      <c r="U32" s="7"/>
      <c r="V32" s="7"/>
    </row>
    <row r="33" spans="1:22" x14ac:dyDescent="0.2">
      <c r="A33" s="161"/>
      <c r="H33" s="164"/>
      <c r="Q33" s="7"/>
      <c r="R33" s="7"/>
      <c r="S33" s="7"/>
      <c r="T33" s="7"/>
      <c r="U33" s="7"/>
      <c r="V33" s="7"/>
    </row>
    <row r="34" spans="1:22" x14ac:dyDescent="0.2">
      <c r="A34" s="161"/>
      <c r="H34" s="164"/>
      <c r="Q34" s="7"/>
      <c r="R34" s="7"/>
      <c r="S34" s="7"/>
      <c r="T34" s="7"/>
      <c r="U34" s="7"/>
      <c r="V34" s="7"/>
    </row>
    <row r="35" spans="1:22" x14ac:dyDescent="0.2">
      <c r="A35" s="161"/>
      <c r="H35" s="164"/>
      <c r="Q35" s="7"/>
      <c r="R35" s="7"/>
      <c r="S35" s="7"/>
      <c r="T35" s="7"/>
      <c r="U35" s="7"/>
      <c r="V35" s="7"/>
    </row>
    <row r="36" spans="1:22" x14ac:dyDescent="0.2">
      <c r="A36" s="161"/>
      <c r="H36" s="164"/>
      <c r="Q36" s="7"/>
      <c r="R36" s="7"/>
      <c r="S36" s="7"/>
      <c r="T36" s="7"/>
      <c r="U36" s="7"/>
      <c r="V36" s="7"/>
    </row>
    <row r="37" spans="1:22" x14ac:dyDescent="0.2">
      <c r="A37" s="161"/>
      <c r="H37" s="164"/>
    </row>
    <row r="38" spans="1:22" x14ac:dyDescent="0.2">
      <c r="A38" s="161"/>
      <c r="H38" s="164"/>
    </row>
    <row r="39" spans="1:22" x14ac:dyDescent="0.2">
      <c r="A39" s="161"/>
      <c r="H39" s="164"/>
      <c r="Q39" s="7"/>
      <c r="R39" s="7"/>
      <c r="S39" s="7"/>
      <c r="T39" s="7"/>
      <c r="U39" s="7"/>
      <c r="V39" s="7"/>
    </row>
    <row r="40" spans="1:22" x14ac:dyDescent="0.2">
      <c r="A40" s="161"/>
      <c r="H40" s="164"/>
      <c r="Q40" s="7"/>
      <c r="R40" s="7"/>
      <c r="S40" s="7"/>
      <c r="T40" s="7"/>
      <c r="U40" s="7"/>
      <c r="V40" s="7"/>
    </row>
    <row r="41" spans="1:22" x14ac:dyDescent="0.2">
      <c r="A41" s="161"/>
      <c r="H41" s="164"/>
    </row>
    <row r="42" spans="1:22" x14ac:dyDescent="0.2">
      <c r="A42" s="161"/>
      <c r="H42" s="164"/>
      <c r="Q42" s="7"/>
      <c r="R42" s="7"/>
      <c r="S42" s="7"/>
      <c r="T42" s="7"/>
      <c r="U42" s="7"/>
      <c r="V42" s="7"/>
    </row>
    <row r="43" spans="1:22" x14ac:dyDescent="0.2">
      <c r="A43" s="161"/>
      <c r="H43" s="164"/>
      <c r="Q43" s="7"/>
      <c r="R43" s="7"/>
      <c r="S43" s="7"/>
      <c r="T43" s="7"/>
      <c r="U43" s="7"/>
      <c r="V43" s="7"/>
    </row>
    <row r="44" spans="1:22" x14ac:dyDescent="0.2">
      <c r="A44" s="161"/>
      <c r="H44" s="164"/>
    </row>
    <row r="45" spans="1:22" x14ac:dyDescent="0.2">
      <c r="Q45" s="7"/>
      <c r="R45" s="7"/>
      <c r="S45" s="7"/>
      <c r="T45" s="7"/>
      <c r="U45" s="7"/>
      <c r="V45" s="7"/>
    </row>
  </sheetData>
  <mergeCells count="14">
    <mergeCell ref="E4:G4"/>
    <mergeCell ref="A1:D1"/>
    <mergeCell ref="W1:AC1"/>
    <mergeCell ref="A2:H3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&amp;C&amp;"Arial,Fett"&amp;11&amp;F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U15 Gesamt</vt:lpstr>
      <vt:lpstr>U15w Gesamt</vt:lpstr>
      <vt:lpstr>U15 Kombitrikot</vt:lpstr>
      <vt:lpstr>U13 Gesamt</vt:lpstr>
      <vt:lpstr>Vereinswertung</vt:lpstr>
      <vt:lpstr>'U13 Gesamt'!Druckbereich</vt:lpstr>
      <vt:lpstr>'U15 Gesamt'!Druckbereich</vt:lpstr>
      <vt:lpstr>'U15 Kombitrikot'!Druckbereich</vt:lpstr>
      <vt:lpstr>'U15w Gesamt'!Druckbereich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markus.schellenberger@vobis.net</dc:creator>
  <cp:lastModifiedBy>Schellenberger</cp:lastModifiedBy>
  <cp:lastPrinted>2011-10-26T14:58:56Z</cp:lastPrinted>
  <dcterms:created xsi:type="dcterms:W3CDTF">2007-04-30T10:10:24Z</dcterms:created>
  <dcterms:modified xsi:type="dcterms:W3CDTF">2011-11-02T09:56:11Z</dcterms:modified>
</cp:coreProperties>
</file>